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Статистика 24-25\ОО-2 2024\Hорматив\"/>
    </mc:Choice>
  </mc:AlternateContent>
  <bookViews>
    <workbookView xWindow="120" yWindow="120" windowWidth="15480" windowHeight="11640" tabRatio="915" activeTab="1"/>
  </bookViews>
  <sheets>
    <sheet name="Титульный лист" sheetId="28" r:id="rId1"/>
    <sheet name="Раздел 1.1" sheetId="27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Раздел 3.5" sheetId="22" r:id="rId19"/>
    <sheet name="Раздел 3.6" sheetId="23" r:id="rId20"/>
    <sheet name="Spravichnik" sheetId="19" state="hidden" r:id="rId21"/>
    <sheet name="Флак" sheetId="20" state="hidden" r:id="rId22"/>
    <sheet name="Rezerv" sheetId="21" state="hidden" r:id="rId23"/>
  </sheets>
  <definedNames>
    <definedName name="data_r_1">#REF!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'Раздел 2.7'!$O$20:$P$32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'Раздел 1.2'!$O$20:$Q$46</definedName>
    <definedName name="data_r_3">'Раздел 1.3'!$O$20:$Q$27</definedName>
    <definedName name="data_r_4">'Раздел 1.4'!$O$20:$T$26</definedName>
    <definedName name="data_r_5">'Раздел 1.5'!$O$20:$U$31</definedName>
    <definedName name="data_r_6">'Раздел 1.6'!$O$20:$P$60</definedName>
    <definedName name="data_r_7">'Раздел 2.1'!$O$20:$R$35</definedName>
    <definedName name="data_r_8">'Раздел 2.2'!$O$20:$Q$32</definedName>
    <definedName name="data_r_9">'Раздел 2.3'!$O$20:$P$50</definedName>
    <definedName name="P_1" localSheetId="0">'Титульный лист'!$X$29</definedName>
    <definedName name="P_1">#REF!</definedName>
    <definedName name="P_2" localSheetId="0">'Титульный лист'!$X$30</definedName>
    <definedName name="P_2">#REF!</definedName>
    <definedName name="P_3" localSheetId="0">'Титульный лист'!$A$38</definedName>
    <definedName name="P_3">#REF!</definedName>
    <definedName name="P_4" localSheetId="0">'Титульный лист'!$V$38</definedName>
    <definedName name="P_4">#REF!</definedName>
    <definedName name="P_5" localSheetId="0">'Титульный лист'!$AQ$38</definedName>
    <definedName name="P_5">#REF!</definedName>
    <definedName name="P_6" localSheetId="0">'Титульный лист'!$BL$38</definedName>
    <definedName name="P_6">#REF!</definedName>
    <definedName name="P_7" localSheetId="0">'Титульный лист'!$CG$38</definedName>
    <definedName name="P_7">#REF!</definedName>
    <definedName name="P_8">#REF!</definedName>
    <definedName name="razdel_01" localSheetId="1">'Раздел 1.1'!$F$20:$AC$23</definedName>
    <definedName name="razdel_01">#REF!</definedName>
    <definedName name="razdel_02" localSheetId="1">#REF!</definedName>
    <definedName name="razdel_02" localSheetId="0">#REF!</definedName>
    <definedName name="razdel_02">'Раздел 1.2'!$P$20:$Q$46</definedName>
    <definedName name="razdel_03">'Раздел 1.3'!$P$20:$Q$27</definedName>
    <definedName name="razdel_04">'Раздел 1.4'!$P$20:$T$26</definedName>
    <definedName name="razdel_05">'Раздел 1.5'!$P$20:$U$31</definedName>
    <definedName name="razdel_06">'Раздел 1.6'!$P$20:$P$60</definedName>
    <definedName name="razdel_07">'Раздел 2.1'!$P$20:$R$35</definedName>
    <definedName name="razdel_08">'Раздел 2.2'!$P$20:$Q$32</definedName>
    <definedName name="razdel_09">'Раздел 2.3'!$P$20:$P$50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'Раздел 2.7'!$P$20:$P$32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 localSheetId="18">#REF!</definedName>
    <definedName name="Year" localSheetId="19">#REF!</definedName>
    <definedName name="year" localSheetId="0">'Титульный лист'!$AO$21</definedName>
    <definedName name="year">#REF!</definedName>
    <definedName name="Year2" localSheetId="18">#REF!</definedName>
    <definedName name="Year2" localSheetId="19">#REF!</definedName>
    <definedName name="Year2">#REF!</definedName>
  </definedNames>
  <calcPr calcId="162913"/>
</workbook>
</file>

<file path=xl/calcChain.xml><?xml version="1.0" encoding="utf-8"?>
<calcChain xmlns="http://schemas.openxmlformats.org/spreadsheetml/2006/main">
  <c r="P21" i="13" l="1"/>
  <c r="P23" i="5"/>
  <c r="O21" i="23" l="1"/>
  <c r="O21" i="22"/>
  <c r="Q21" i="18" l="1"/>
  <c r="P21" i="18"/>
  <c r="P21" i="17"/>
  <c r="P35" i="16" l="1"/>
  <c r="P26" i="16"/>
  <c r="P22" i="16"/>
  <c r="P21" i="16"/>
  <c r="Q22" i="15"/>
  <c r="Q21" i="15" s="1"/>
  <c r="R22" i="15"/>
  <c r="R21" i="15" s="1"/>
  <c r="P22" i="15"/>
  <c r="P21" i="15" s="1"/>
  <c r="Q21" i="13" l="1"/>
  <c r="R21" i="13"/>
  <c r="P22" i="6" l="1"/>
  <c r="P23" i="6"/>
  <c r="P24" i="6"/>
  <c r="P21" i="6" s="1"/>
  <c r="P25" i="6"/>
  <c r="P26" i="6"/>
  <c r="P27" i="6"/>
  <c r="P28" i="6"/>
  <c r="P29" i="6"/>
  <c r="P30" i="6"/>
  <c r="P31" i="6"/>
  <c r="P21" i="5" l="1"/>
  <c r="P24" i="4" l="1"/>
  <c r="Q21" i="17" l="1"/>
  <c r="S21" i="17"/>
  <c r="U21" i="17"/>
  <c r="V21" i="17"/>
  <c r="W21" i="17"/>
  <c r="X21" i="17"/>
  <c r="Y21" i="17"/>
  <c r="Z21" i="17"/>
  <c r="Q35" i="16"/>
  <c r="R35" i="16"/>
  <c r="Q26" i="16"/>
  <c r="R26" i="16"/>
  <c r="Q22" i="16"/>
  <c r="R22" i="16"/>
  <c r="P22" i="5"/>
  <c r="P24" i="5"/>
  <c r="Q24" i="4"/>
  <c r="T21" i="17" l="1"/>
  <c r="R21" i="17"/>
  <c r="R21" i="16"/>
  <c r="Q21" i="16"/>
</calcChain>
</file>

<file path=xl/sharedStrings.xml><?xml version="1.0" encoding="utf-8"?>
<sst xmlns="http://schemas.openxmlformats.org/spreadsheetml/2006/main" count="433" uniqueCount="386">
  <si>
    <t>Наименование показателей</t>
  </si>
  <si>
    <t>№
строки</t>
  </si>
  <si>
    <t>1.1. Характеристика здания (зданий)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</si>
  <si>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</si>
  <si>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</si>
  <si>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</si>
  <si>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</si>
  <si>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</si>
  <si>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</si>
  <si>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</si>
  <si>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</si>
  <si>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</si>
  <si>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</si>
  <si>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</si>
  <si>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</si>
  <si>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</si>
  <si>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</si>
  <si>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</si>
  <si>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</si>
  <si>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</si>
  <si>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</si>
  <si>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</si>
  <si>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</si>
  <si>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</si>
  <si>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</si>
  <si>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</si>
  <si>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</si>
  <si>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</si>
  <si>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</si>
  <si>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</si>
  <si>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</si>
  <si>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</si>
  <si>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</si>
  <si>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</si>
  <si>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</si>
  <si>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</si>
  <si>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</si>
  <si>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</si>
  <si>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</si>
  <si>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</si>
  <si>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</si>
  <si>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</si>
  <si>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</si>
  <si>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</si>
  <si>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</si>
  <si>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</si>
  <si>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</si>
  <si>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</si>
  <si>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</si>
  <si>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</si>
  <si>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</si>
  <si>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</si>
  <si>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</si>
  <si>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</si>
  <si>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</si>
  <si>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</si>
  <si>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</si>
  <si>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</si>
  <si>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</si>
  <si>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</si>
  <si>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</si>
  <si>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</si>
  <si>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</si>
  <si>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</si>
  <si>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</si>
  <si>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</si>
  <si>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</si>
  <si>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</si>
  <si>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</si>
  <si>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</si>
  <si>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</si>
  <si>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</si>
  <si>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</si>
  <si>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</si>
  <si>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</si>
  <si>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</si>
  <si>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</si>
  <si>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</si>
  <si>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</si>
  <si>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</si>
  <si>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</si>
  <si>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</si>
  <si>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</si>
  <si>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</si>
  <si>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</si>
  <si>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</si>
  <si>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</si>
  <si>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</si>
  <si>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</si>
  <si>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</si>
  <si>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</si>
  <si>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</si>
  <si>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</si>
  <si>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</si>
  <si>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</si>
  <si>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</si>
  <si>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</si>
  <si>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</si>
  <si>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</si>
  <si>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</si>
  <si>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</si>
  <si>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</si>
  <si>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</si>
  <si>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</si>
  <si>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</si>
  <si>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</si>
  <si>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</si>
  <si>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</si>
  <si>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</si>
  <si>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</si>
  <si>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</si>
  <si>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</si>
  <si>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</si>
  <si>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</si>
  <si>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</si>
  <si>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</si>
  <si>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</si>
  <si>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</si>
  <si>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</si>
  <si>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</si>
  <si>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</si>
  <si>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</si>
  <si>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</si>
  <si>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</si>
  <si>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</si>
  <si>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</si>
  <si>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</si>
  <si>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</si>
  <si>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</si>
  <si>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</si>
  <si>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</si>
  <si>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</si>
  <si>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</si>
  <si>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</si>
  <si>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</si>
  <si>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</si>
  <si>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</si>
  <si>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</si>
  <si>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</si>
  <si>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</si>
  <si>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</si>
  <si>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</si>
  <si>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</si>
  <si>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</si>
  <si>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</si>
  <si>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</si>
  <si>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за</t>
  </si>
  <si>
    <t>год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</si>
  <si>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</si>
  <si>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</si>
  <si>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</si>
  <si>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</si>
  <si>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</si>
  <si>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</si>
  <si>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</si>
  <si>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</si>
  <si>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</si>
  <si>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</si>
  <si>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</si>
  <si>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</si>
  <si>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</si>
  <si>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</si>
  <si>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</si>
  <si>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</si>
  <si>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</si>
  <si>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</si>
  <si>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</si>
  <si>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</si>
  <si>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</si>
  <si>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</si>
  <si>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</si>
  <si>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</si>
  <si>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</si>
  <si>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</si>
  <si>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</si>
  <si>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</si>
  <si>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</si>
  <si>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</si>
  <si>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</si>
  <si>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</si>
  <si>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</si>
  <si>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</si>
  <si>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</si>
  <si>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</si>
  <si>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</si>
  <si>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</si>
  <si>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</si>
  <si>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</si>
  <si>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</si>
  <si>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</si>
  <si>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</si>
  <si>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</si>
  <si>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</si>
  <si>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</si>
  <si>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</si>
  <si>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</si>
  <si>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</si>
  <si>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</si>
  <si>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</si>
  <si>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</si>
  <si>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</si>
  <si>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</si>
  <si>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</si>
  <si>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</si>
  <si>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</si>
  <si>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</si>
  <si>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</si>
  <si>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</si>
  <si>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</si>
  <si>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</si>
  <si>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</si>
  <si>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</si>
  <si>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</si>
  <si>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</si>
  <si>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</si>
  <si>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</si>
  <si>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</si>
  <si>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</si>
  <si>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</si>
  <si>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</si>
  <si>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</si>
  <si>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</si>
  <si>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</si>
  <si>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</si>
  <si>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</si>
  <si>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</si>
  <si>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</si>
  <si>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</si>
  <si>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</si>
  <si>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</si>
  <si>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</si>
  <si>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</si>
  <si>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</si>
  <si>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</si>
  <si>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</si>
  <si>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</si>
  <si>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</si>
  <si>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</si>
  <si>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</si>
  <si>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</si>
  <si>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</si>
  <si>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</si>
  <si>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</si>
  <si>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</si>
  <si>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</si>
  <si>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</si>
  <si>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</si>
  <si>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</si>
  <si>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Находится в аварийном состоянии</t>
  </si>
  <si>
    <t>Имеет ограждение территории</t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</si>
  <si>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</si>
  <si>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</si>
  <si>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</si>
  <si>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</si>
  <si>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</si>
  <si>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</si>
  <si>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</si>
  <si>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</si>
  <si>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Число посещений, человек</t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</si>
  <si>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</si>
  <si>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</si>
  <si>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</si>
  <si>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</si>
  <si>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</si>
  <si>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Годовая</t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</si>
  <si>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</si>
  <si>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</si>
  <si>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</si>
  <si>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</si>
  <si>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</si>
  <si>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</si>
  <si>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количество, ед.</t>
  </si>
  <si>
    <t>Кол-во организаций, имеющих в наличии, ед.</t>
  </si>
  <si>
    <t>Количество организаций по соответствующему коду, ед.</t>
  </si>
  <si>
    <t>Максимальная скорость доступа к  Интернету, в т.ч. по коду:</t>
  </si>
  <si>
    <t>кол-во организаций, ед.</t>
  </si>
  <si>
    <t>Укажите в каждой строке по графам 3-5 количество организаций, ед.</t>
  </si>
  <si>
    <t xml:space="preserve">   сканер</t>
  </si>
  <si>
    <t xml:space="preserve">   ксерокс</t>
  </si>
  <si>
    <t xml:space="preserve">   стационарную интерактивную доску</t>
  </si>
  <si>
    <t>Кол-во организаций, имеющих в наличии  в библиотеке: (ед.)
   принтер</t>
  </si>
  <si>
    <r>
      <t>Справка 6.</t>
    </r>
    <r>
      <rPr>
        <sz val="10"/>
        <color indexed="8"/>
        <rFont val="Times New Roman"/>
        <family val="1"/>
        <charset val="204"/>
      </rPr>
      <t xml:space="preserve">
Количество организаций, переведенных на нормативное подушевое финансирование, ед. </t>
    </r>
  </si>
  <si>
    <t>Раздел 3. Финансово-экономическая деятельность  организаций</t>
  </si>
  <si>
    <t>1.6. Деятельность организаций</t>
  </si>
  <si>
    <t>Укажите по каждой строке  графы 3 количество организаций, проставивших код, соответствующий следующим интервалам максимальной скорости доступа к Интернету:</t>
  </si>
  <si>
    <t>2.4. Информационная открытость организаций</t>
  </si>
  <si>
    <t>Объем фондов  библиотек – всего (сумма строк 06-09)</t>
  </si>
  <si>
    <r>
      <t xml:space="preserve">2.7. Информационное обслуживание и другие характеристики библиотек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</si>
  <si>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3.1. Распределение объема средств  организаций по источникам их получения и видам деятельности</t>
  </si>
  <si>
    <r>
      <t>Справка 7.</t>
    </r>
    <r>
      <rPr>
        <sz val="10"/>
        <color indexed="8"/>
        <rFont val="Times New Roman"/>
        <family val="1"/>
        <charset val="204"/>
      </rPr>
      <t xml:space="preserve">
Количество организаций, имеющих программы энергосбережения в организации, ед.</t>
    </r>
  </si>
  <si>
    <t>3.2. Расходы организаций</t>
  </si>
  <si>
    <r>
      <t>Справка 8.</t>
    </r>
    <r>
      <rPr>
        <sz val="10"/>
        <color indexed="8"/>
        <rFont val="Times New Roman"/>
        <family val="1"/>
        <charset val="204"/>
      </rPr>
      <t xml:space="preserve">
Кол-во организаций, переведенных на  новую (отраслевую) систему оплаты труда, ориентированную на результат, ед.</t>
    </r>
  </si>
  <si>
    <t>3.3. Сведения о численности и оплате труда  работников организаций</t>
  </si>
  <si>
    <t>3.4. Сведения о численности обучающихся в организациях</t>
  </si>
  <si>
    <t>Раздел 2. Информационная база организаций</t>
  </si>
  <si>
    <t>Наличие в организации</t>
  </si>
  <si>
    <t>из них (из графы 3) использование помещений (объектов) сторонних организаций (по договору аренды или другим соглашениям)</t>
  </si>
  <si>
    <t>Код по ОКЕИ: единица – 642, место - 698, человек – 792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</si>
  <si>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пищи)*  (мест)</t>
    </r>
  </si>
  <si>
    <t>* - Заполняют организации, имеющие столовую (зал для приема пищи), заполнившие в разделе 1.2. строку 04 графы 03, 04</t>
  </si>
  <si>
    <t>Ксероксы</t>
  </si>
  <si>
    <t>Другие специальные программные средства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</si>
  <si>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</si>
  <si>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
   (через любое устройство:портативный компьютер или мобильный сотовый телефон и т.д.)</t>
  </si>
  <si>
    <t>6 – 30.0 - 49.9 Мбит/сек</t>
  </si>
  <si>
    <t>8 –  100 Мбит/сек и выше</t>
  </si>
  <si>
    <t>4 – 1.0 - 1.9 Мбит/сек
5 – 2.0 - 29.9.0 Мбит/сек</t>
  </si>
  <si>
    <t>7 - 50.0 - 99.9 Мбит/сек</t>
  </si>
  <si>
    <t>0 – этот вид доступа не используется ( этот код 
может быть использован для строк 02, 03, 04)</t>
  </si>
  <si>
    <t>Наличие электронного каталога в библиотеке (укажите количество)</t>
  </si>
  <si>
    <t>многофункциональное устройство (МФУ, выполняющее операции печати, сканировния, копирования)</t>
  </si>
  <si>
    <t>№ строки</t>
  </si>
  <si>
    <t>Всего, тыс. руб.
(с одним десятичным знаком)</t>
  </si>
  <si>
    <t>Затраты на внедрение и использование цифровых технологий - всего (сумма строк 03, 12)</t>
  </si>
  <si>
    <t xml:space="preserve">              из них:
         затраты на продукты и услуги в области информационной безопасности</t>
  </si>
  <si>
    <t xml:space="preserve">    из строки 01:
      Внутренние затраты на внедрение и использование цифровых технологий</t>
  </si>
  <si>
    <t xml:space="preserve">                  из них:
             на приобретение машин и оборудования, связанных с цифровыми технологиями, а также
             техническое обслуживание, модернизацию, текущий и капитальный ремонт, выполненные
            собственными  силами</t>
  </si>
  <si>
    <t xml:space="preserve">                     из них на приобретение:
                  вычислительной техники и оргтехники</t>
  </si>
  <si>
    <t xml:space="preserve">                  коммуникационного оборудования</t>
  </si>
  <si>
    <t>07</t>
  </si>
  <si>
    <t xml:space="preserve">                    в том числе российского программного обеспечения</t>
  </si>
  <si>
    <t>08</t>
  </si>
  <si>
    <t xml:space="preserve">             на оплату услуг электросвязи</t>
  </si>
  <si>
    <t xml:space="preserve">                    в том числе на оплату доступа к Интернету</t>
  </si>
  <si>
    <t xml:space="preserve">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</si>
  <si>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 (сумма строк 02, 03, 04)</t>
  </si>
  <si>
    <t>средства бюджетов всех уровней</t>
  </si>
  <si>
    <t xml:space="preserve"> прочие привлеченные средства</t>
  </si>
  <si>
    <t xml:space="preserve">        из них:
некоммерческих организаций</t>
  </si>
  <si>
    <t xml:space="preserve">    физических лиц</t>
  </si>
  <si>
    <t>Должностное лицо, ответственное за 
предоставление статистической информации 
(лицо, уполномоченное предоставлять 
статистическую информацию от имени          __________________________
юридического лица)                                                              (должность)</t>
  </si>
  <si>
    <t xml:space="preserve">
_____________________             ___________________
                (Ф,И,О,)                                         (подпись)</t>
  </si>
  <si>
    <t xml:space="preserve">                                                                                 ___________________________
                                                                                       (номер контактного телефона)</t>
  </si>
  <si>
    <t>E-mail:_______________     "____"___________20__год
                                                  (дата составления документа)</t>
  </si>
  <si>
    <t xml:space="preserve">             на приобретение цифрового контента
             (книги, музыкальные произведения, изображения, видео в электронном виде; цифровые
              модели и схемы (программы) обработки деталей и т.п.)</t>
  </si>
  <si>
    <t>3.6. Источники финансирования внутренних затрат на внедрение и использование цифровых технологий</t>
  </si>
  <si>
    <t>Раздел 3.5. Затраты на внедрение и использование цифровых технологий в отчетном году</t>
  </si>
  <si>
    <t>ниже 256 Кбит/сек</t>
  </si>
  <si>
    <t>100 Мбит/сек и выше</t>
  </si>
  <si>
    <t xml:space="preserve">         из нее площадь, занимаемая библиотекой</t>
  </si>
  <si>
    <t xml:space="preserve">             на приобретение программного обеспечения, адаптацию и доработку программного 
             обеспечения, выполненные собственными силами</t>
  </si>
  <si>
    <t>Реализация  образовательных программ</t>
  </si>
  <si>
    <t>образовательная</t>
  </si>
  <si>
    <t>Из строки 04:
   персонал, работающий в подразделениях дошкольного образования</t>
  </si>
  <si>
    <t xml:space="preserve">        в том числе по источникам финансирования:
собственные средства организаций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</si>
  <si>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</si>
  <si>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</si>
  <si>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Форма № ОО-2</t>
  </si>
  <si>
    <t xml:space="preserve">     - Министерству просвещения Российской Федерации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</si>
  <si>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</si>
  <si>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1 апреля 
после отчетного периода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</si>
  <si>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</si>
  <si>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Мест для личной гигиены, санитарных узлов (туалетов)</t>
  </si>
  <si>
    <t>Скорость доступа посредством Единой сети передачи данных (ЕСПД)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</si>
  <si>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</si>
  <si>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В графах 6 - 18, 20 - 30 проставить код: да - 1, нет - 0</t>
  </si>
  <si>
    <t>Год первоначального ввода в эксплуатацию, год</t>
  </si>
  <si>
    <t>Год последнего капитального ремонта</t>
  </si>
  <si>
    <t>Оборудовано водопроводом</t>
  </si>
  <si>
    <t>Оборудовано водоотведением (канализацией)</t>
  </si>
  <si>
    <t>Оборудовано центральным отоплением</t>
  </si>
  <si>
    <t>Оборудовано системой видеонаблюдения</t>
  </si>
  <si>
    <t>Требует капитального  ремонта</t>
  </si>
  <si>
    <t xml:space="preserve"> Оборудовано автоматической пожарной сигнализацией </t>
  </si>
  <si>
    <t>Оборудовано кнопкой тревожной сигнализации</t>
  </si>
  <si>
    <t>Доступно для маломобильных групп населения</t>
  </si>
  <si>
    <t>Предельная численность обучающихся (воспитанников) в одну смену, чел.</t>
  </si>
  <si>
    <t>Реализуются только программы дошкольного образования (из гр. 3)</t>
  </si>
  <si>
    <t>Наличие доступа к Wi-Fi</t>
  </si>
  <si>
    <t>из гр. 3: с максимальной скоростью доступа к Интернету</t>
  </si>
  <si>
    <t>Доступ к Интернету не имеет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</si>
  <si>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</si>
  <si>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</si>
  <si>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</si>
  <si>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</si>
  <si>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</si>
  <si>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</si>
  <si>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Всего зданий, ед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</si>
  <si>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</si>
  <si>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</si>
  <si>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r>
      <t>Кроме того, часть зданий (помещений)</t>
    </r>
    <r>
      <rPr>
        <sz val="8"/>
        <rFont val="Times New Roman"/>
        <family val="1"/>
        <charset val="204"/>
      </rPr>
      <t xml:space="preserve"> </t>
    </r>
    <r>
      <rPr>
        <vertAlign val="superscript"/>
        <sz val="10"/>
        <rFont val="Times New Roman"/>
        <family val="1"/>
        <charset val="204"/>
      </rPr>
      <t>1)</t>
    </r>
  </si>
  <si>
    <t xml:space="preserve">Численность обучающихся 1 - 4 класса, имеющих льготы по питанию, кроме обеспеченных бесплатным горячим питанием за счет субсидии из федерального бюджета (из стр. 01 гр. 4) (человек)
</t>
  </si>
  <si>
    <t xml:space="preserve">         с умственной отсталостью (интеллектуальными нарушениями)</t>
  </si>
  <si>
    <t>ТВ-экраны, расположенные вне классов и учебных кабинетов, доступные во внеурочное время</t>
  </si>
  <si>
    <t>Из строки 02:
учебники, исключительные права на которые принадлежат Российской Федерации (государственные учебники)</t>
  </si>
  <si>
    <t>Приказ Росстата:
Об утверждении формы
от  10.03.2025  № 114
О внесении изменений
(при наличии)
от  __________ № ___
от  __________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</si>
</sst>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(00\)"/>
    <numFmt numFmtId="165" formatCode="00"/>
    <numFmt numFmtId="166" formatCode="#,##0.0"/>
    <numFmt numFmtId="167" formatCode="0000000"/>
    <numFmt numFmtId="168" formatCode="0.0"/>
  </numFmts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213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/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top" wrapText="1"/>
    </xf>
    <xf numFmtId="0" fontId="3" fillId="0" borderId="0" xfId="0" applyFont="1"/>
    <xf numFmtId="0" fontId="2" fillId="0" borderId="10" xfId="0" applyFont="1" applyBorder="1" applyAlignment="1"/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left" wrapText="1" indent="1"/>
    </xf>
    <xf numFmtId="168" fontId="28" fillId="18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 indent="1"/>
    </xf>
    <xf numFmtId="168" fontId="21" fillId="18" borderId="1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68" fontId="2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/>
    <xf numFmtId="0" fontId="2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Fill="1" applyBorder="1" applyAlignment="1">
      <alignment horizontal="left" vertical="top" wrapText="1" indent="3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Fill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3" fontId="28" fillId="18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18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18" borderId="12" xfId="0" applyNumberFormat="1" applyFont="1" applyFill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center"/>
    </xf>
    <xf numFmtId="3" fontId="21" fillId="18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3" fontId="28" fillId="18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18" borderId="0" xfId="0" applyNumberFormat="1" applyFont="1" applyFill="1" applyBorder="1" applyAlignment="1" applyProtection="1">
      <alignment horizontal="center" vertical="center" wrapText="1"/>
      <protection locked="0"/>
    </xf>
    <xf numFmtId="3" fontId="21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2" fillId="18" borderId="10" xfId="0" applyNumberFormat="1" applyFont="1" applyFill="1" applyBorder="1" applyAlignment="1" applyProtection="1">
      <alignment horizontal="center" vertical="center"/>
      <protection locked="0"/>
    </xf>
    <xf numFmtId="166" fontId="25" fillId="18" borderId="10" xfId="0" applyNumberFormat="1" applyFont="1" applyFill="1" applyBorder="1" applyAlignment="1" applyProtection="1">
      <alignment horizontal="center" vertical="center"/>
      <protection locked="0"/>
    </xf>
    <xf numFmtId="166" fontId="25" fillId="18" borderId="12" xfId="0" applyNumberFormat="1" applyFont="1" applyFill="1" applyBorder="1" applyAlignment="1" applyProtection="1">
      <alignment horizontal="center" vertical="center"/>
      <protection locked="0"/>
    </xf>
    <xf numFmtId="166" fontId="21" fillId="18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19" borderId="0" xfId="0" applyFont="1" applyFill="1" applyAlignment="1" applyProtection="1">
      <alignment vertical="center"/>
      <protection locked="0"/>
    </xf>
    <xf numFmtId="0" fontId="23" fillId="0" borderId="10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0" xfId="0" applyFont="1"/>
    <xf numFmtId="0" fontId="23" fillId="0" borderId="23" xfId="0" applyFont="1" applyBorder="1" applyAlignment="1">
      <alignment horizontal="center" wrapText="1"/>
    </xf>
    <xf numFmtId="3" fontId="2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3" fillId="0" borderId="10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164" fontId="23" fillId="0" borderId="0" xfId="0" applyNumberFormat="1" applyFont="1" applyBorder="1" applyAlignment="1">
      <alignment horizontal="center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>
      <alignment vertical="center" wrapText="1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0" fontId="23" fillId="20" borderId="0" xfId="0" applyFont="1" applyFill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0" fontId="23" fillId="20" borderId="10" xfId="0" applyFont="1" applyFill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2" fillId="18" borderId="17" xfId="0" applyFont="1" applyFill="1" applyBorder="1" applyAlignment="1" applyProtection="1">
      <alignment horizontal="center" vertical="center"/>
      <protection locked="0"/>
    </xf>
    <xf numFmtId="0" fontId="2" fillId="18" borderId="18" xfId="0" applyFont="1" applyFill="1" applyBorder="1" applyAlignment="1" applyProtection="1">
      <alignment horizontal="center" vertical="center"/>
      <protection locked="0"/>
    </xf>
    <xf numFmtId="0" fontId="2" fillId="18" borderId="19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0" fillId="0" borderId="23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29" fillId="18" borderId="12" xfId="0" applyFont="1" applyFill="1" applyBorder="1" applyAlignment="1" applyProtection="1">
      <alignment vertical="center" wrapText="1"/>
      <protection locked="0"/>
    </xf>
    <xf numFmtId="0" fontId="29" fillId="18" borderId="24" xfId="0" applyFont="1" applyFill="1" applyBorder="1" applyAlignment="1" applyProtection="1">
      <alignment vertical="center" wrapText="1"/>
      <protection locked="0"/>
    </xf>
    <xf numFmtId="0" fontId="30" fillId="0" borderId="33" xfId="0" applyFont="1" applyBorder="1" applyAlignment="1">
      <alignment vertical="center"/>
    </xf>
    <xf numFmtId="0" fontId="30" fillId="0" borderId="25" xfId="0" applyFont="1" applyBorder="1" applyAlignment="1">
      <alignment vertical="center"/>
    </xf>
    <xf numFmtId="0" fontId="29" fillId="18" borderId="25" xfId="0" applyFont="1" applyFill="1" applyBorder="1" applyAlignment="1" applyProtection="1">
      <alignment vertical="center" wrapText="1"/>
      <protection locked="0"/>
    </xf>
    <xf numFmtId="0" fontId="29" fillId="18" borderId="26" xfId="0" applyFont="1" applyFill="1" applyBorder="1" applyAlignment="1" applyProtection="1">
      <alignment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18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3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3" fillId="0" borderId="22" xfId="0" applyFont="1" applyBorder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22" xfId="0" applyFont="1" applyBorder="1" applyAlignment="1">
      <alignment horizontal="right" vertical="center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wrapText="1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38"/>
  <sheetViews>
    <sheetView showGridLines="0" topLeftCell="A12" workbookViewId="0">
      <selection activeCell="AY24" sqref="AY24:BM24"/>
    </sheetView>
  </sheetViews>
  <sheetFormatPr defaultRowHeight="12.75" x14ac:dyDescent="0.2"/>
  <cols>
    <col min="1" max="84" width="1.7109375" style="33" customWidth="1"/>
    <col min="85" max="85" width="1.7109375" style="33" hidden="1" customWidth="1"/>
    <col min="86" max="87" width="1.7109375" style="33" customWidth="1"/>
    <col min="88" max="16384" width="9.140625" style="3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5"/>
      <c r="B12" s="98"/>
      <c r="C12" s="98"/>
      <c r="D12" s="98"/>
      <c r="E12" s="98"/>
      <c r="F12" s="98"/>
      <c r="G12" s="36"/>
      <c r="H12" s="168" t="s">
        <v>138</v>
      </c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  <c r="BR12" s="169"/>
      <c r="BS12" s="169"/>
      <c r="BT12" s="169"/>
      <c r="BU12" s="169"/>
      <c r="BV12" s="169"/>
      <c r="BW12" s="169"/>
      <c r="BX12" s="170"/>
      <c r="BY12" s="36"/>
      <c r="BZ12" s="36"/>
      <c r="CA12" s="98"/>
      <c r="CB12" s="98"/>
      <c r="CC12" s="98"/>
      <c r="CD12" s="98"/>
      <c r="CE12" s="98"/>
      <c r="CF12" s="98"/>
      <c r="CG12" s="98"/>
      <c r="CH12" s="98"/>
      <c r="CI12" s="98"/>
    </row>
    <row r="13" spans="1:87" hidden="1" x14ac:dyDescent="0.2"/>
    <row r="14" spans="1:87" ht="20.100000000000001" hidden="1" customHeight="1" thickBot="1" x14ac:dyDescent="0.25">
      <c r="A14" s="98"/>
      <c r="B14" s="98"/>
      <c r="C14" s="98"/>
      <c r="D14" s="98"/>
      <c r="E14" s="98"/>
      <c r="F14" s="98"/>
      <c r="G14" s="98"/>
      <c r="H14" s="123" t="s">
        <v>139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5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</row>
    <row r="15" spans="1:87" ht="15" customHeight="1" thickBot="1" x14ac:dyDescent="0.25"/>
    <row r="16" spans="1:87" ht="39.950000000000003" customHeight="1" thickBot="1" x14ac:dyDescent="0.25">
      <c r="E16" s="171" t="s">
        <v>345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3"/>
    </row>
    <row r="17" spans="1:84" ht="15" customHeight="1" x14ac:dyDescent="0.2"/>
    <row r="18" spans="1:84" ht="15" hidden="1" customHeight="1" thickBot="1" x14ac:dyDescent="0.25">
      <c r="H18" s="123" t="s">
        <v>140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5"/>
    </row>
    <row r="19" spans="1:84" ht="15" customHeight="1" thickBot="1" x14ac:dyDescent="0.25"/>
    <row r="20" spans="1:84" ht="35.1" customHeight="1" x14ac:dyDescent="0.2">
      <c r="K20" s="174" t="s">
        <v>346</v>
      </c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6"/>
    </row>
    <row r="21" spans="1:84" ht="15" customHeight="1" thickBot="1" x14ac:dyDescent="0.25">
      <c r="K21" s="177" t="s">
        <v>146</v>
      </c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9">
        <v>2024</v>
      </c>
      <c r="AP21" s="179"/>
      <c r="AQ21" s="179"/>
      <c r="AR21" s="180" t="s">
        <v>147</v>
      </c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1"/>
    </row>
    <row r="22" spans="1:84" ht="15" customHeight="1" thickBot="1" x14ac:dyDescent="0.25"/>
    <row r="23" spans="1:84" ht="15" thickBot="1" x14ac:dyDescent="0.25">
      <c r="A23" s="146" t="s">
        <v>141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8"/>
      <c r="AY23" s="123" t="s">
        <v>142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49" t="s">
        <v>347</v>
      </c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1"/>
      <c r="CD23" s="37"/>
      <c r="CE23" s="37"/>
      <c r="CF23" s="38"/>
    </row>
    <row r="24" spans="1:84" ht="54.95" customHeight="1" x14ac:dyDescent="0.2">
      <c r="A24" s="152" t="s">
        <v>349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3"/>
      <c r="AY24" s="156" t="s">
        <v>350</v>
      </c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8"/>
      <c r="BO24" s="118" t="s">
        <v>385</v>
      </c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39"/>
    </row>
    <row r="25" spans="1:84" ht="16.5" customHeight="1" x14ac:dyDescent="0.2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5"/>
      <c r="AY25" s="159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1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39"/>
    </row>
    <row r="26" spans="1:84" ht="24.95" customHeight="1" thickBot="1" x14ac:dyDescent="0.25">
      <c r="A26" s="162" t="s">
        <v>348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4"/>
      <c r="AY26" s="165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7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39"/>
    </row>
    <row r="27" spans="1:84" ht="15.75" thickBot="1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7"/>
      <c r="AY27" s="128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31"/>
      <c r="BP27" s="96"/>
      <c r="BQ27" s="96"/>
      <c r="BR27" s="96"/>
      <c r="BS27" s="123" t="s">
        <v>264</v>
      </c>
      <c r="BT27" s="124"/>
      <c r="BU27" s="124"/>
      <c r="BV27" s="124"/>
      <c r="BW27" s="124"/>
      <c r="BX27" s="124"/>
      <c r="BY27" s="124"/>
      <c r="BZ27" s="124"/>
      <c r="CA27" s="125"/>
      <c r="CB27" s="96"/>
      <c r="CC27" s="96"/>
      <c r="CD27" s="96"/>
      <c r="CE27" s="39"/>
      <c r="CF27" s="39"/>
    </row>
    <row r="28" spans="1:84" ht="20.100000000000001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8"/>
      <c r="BL28" s="40"/>
      <c r="BM28" s="39"/>
      <c r="BN28" s="39"/>
      <c r="BO28" s="39"/>
      <c r="BP28" s="39"/>
      <c r="BQ28" s="97"/>
      <c r="BR28" s="97"/>
      <c r="BS28" s="97"/>
      <c r="BT28" s="97"/>
      <c r="BU28" s="97"/>
      <c r="BV28" s="97"/>
      <c r="BW28" s="97"/>
      <c r="BX28" s="97"/>
      <c r="BY28" s="97"/>
      <c r="BZ28" s="39"/>
      <c r="CA28" s="39"/>
      <c r="CB28" s="39"/>
      <c r="CC28" s="39"/>
      <c r="CD28" s="40"/>
    </row>
    <row r="29" spans="1:84" ht="14.25" x14ac:dyDescent="0.2">
      <c r="A29" s="138" t="s">
        <v>143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1"/>
    </row>
    <row r="30" spans="1:84" ht="15" thickBot="1" x14ac:dyDescent="0.25">
      <c r="A30" s="142" t="s">
        <v>144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5"/>
    </row>
    <row r="31" spans="1:84" ht="13.5" customHeight="1" thickBot="1" x14ac:dyDescent="0.25">
      <c r="A31" s="115" t="s">
        <v>145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23" t="s">
        <v>84</v>
      </c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4"/>
      <c r="BI31" s="124"/>
      <c r="BJ31" s="124"/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  <c r="CE31" s="124"/>
      <c r="CF31" s="125"/>
    </row>
    <row r="32" spans="1:84" ht="12.75" customHeight="1" x14ac:dyDescent="0.2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9"/>
      <c r="V32" s="117" t="s">
        <v>351</v>
      </c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7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7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30"/>
    </row>
    <row r="33" spans="1:85" x14ac:dyDescent="0.2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9"/>
      <c r="V33" s="127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7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7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30"/>
    </row>
    <row r="34" spans="1:85" x14ac:dyDescent="0.2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9"/>
      <c r="V34" s="127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7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7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30"/>
    </row>
    <row r="35" spans="1:85" x14ac:dyDescent="0.2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9"/>
      <c r="V35" s="127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7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7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30"/>
    </row>
    <row r="36" spans="1:85" x14ac:dyDescent="0.2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  <c r="V36" s="128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8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8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31"/>
    </row>
    <row r="37" spans="1:85" ht="13.5" thickBot="1" x14ac:dyDescent="0.25">
      <c r="A37" s="132">
        <v>1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4"/>
      <c r="V37" s="132">
        <v>2</v>
      </c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4"/>
      <c r="AQ37" s="132">
        <v>3</v>
      </c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4"/>
      <c r="BL37" s="132">
        <v>4</v>
      </c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4"/>
    </row>
    <row r="38" spans="1:85" ht="13.5" thickBot="1" x14ac:dyDescent="0.25">
      <c r="A38" s="109">
        <v>609564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1"/>
      <c r="V38" s="112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4"/>
      <c r="AQ38" s="112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4"/>
      <c r="BL38" s="112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4"/>
      <c r="CG38" s="90"/>
    </row>
  </sheetData>
  <mergeCells count="37">
    <mergeCell ref="K21:AN21"/>
    <mergeCell ref="AO21:AQ21"/>
    <mergeCell ref="AR21:BU21"/>
    <mergeCell ref="H12:BX12"/>
    <mergeCell ref="H14:BX14"/>
    <mergeCell ref="E16:CA16"/>
    <mergeCell ref="H18:BX18"/>
    <mergeCell ref="K20:BU20"/>
    <mergeCell ref="A30:W30"/>
    <mergeCell ref="X30:CF30"/>
    <mergeCell ref="A23:AX23"/>
    <mergeCell ref="AY23:BM23"/>
    <mergeCell ref="BQ23:CC23"/>
    <mergeCell ref="A24:AX25"/>
    <mergeCell ref="AY24:BM24"/>
    <mergeCell ref="BO24:CE26"/>
    <mergeCell ref="AY25:BM25"/>
    <mergeCell ref="A26:AX26"/>
    <mergeCell ref="AY26:BM26"/>
    <mergeCell ref="A27:AX27"/>
    <mergeCell ref="AY27:BM27"/>
    <mergeCell ref="BS27:CA27"/>
    <mergeCell ref="A29:W29"/>
    <mergeCell ref="X29:CF29"/>
    <mergeCell ref="A38:U38"/>
    <mergeCell ref="V38:AP38"/>
    <mergeCell ref="AQ38:BK38"/>
    <mergeCell ref="BL38:CF38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</mergeCells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70"/>
  <sheetViews>
    <sheetView showGridLines="0" topLeftCell="A12" workbookViewId="0">
      <selection activeCell="O62" sqref="O62"/>
    </sheetView>
  </sheetViews>
  <sheetFormatPr defaultRowHeight="12.75" x14ac:dyDescent="0.2"/>
  <cols>
    <col min="1" max="1" width="45.7109375" style="6" customWidth="1"/>
    <col min="2" max="2" width="41.140625" style="6" customWidth="1"/>
    <col min="3" max="14" width="1.28515625" style="6" hidden="1" customWidth="1"/>
    <col min="15" max="15" width="6.42578125" style="6" customWidth="1"/>
    <col min="16" max="16" width="16.85546875" style="6" customWidth="1"/>
    <col min="17" max="19" width="9.140625" style="6"/>
    <col min="20" max="20" width="31.28515625" style="6" bestFit="1" customWidth="1"/>
    <col min="21" max="16384" width="9.140625" style="6"/>
  </cols>
  <sheetData>
    <row r="1" spans="1:16" hidden="1" x14ac:dyDescent="0.2"/>
    <row r="2" spans="1:16" ht="12.75" hidden="1" customHeight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6" ht="12.75" hidden="1" customHeight="1" x14ac:dyDescent="0.2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</row>
    <row r="4" spans="1:16" ht="12.75" hidden="1" customHeight="1" x14ac:dyDescent="0.2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spans="1:16" ht="12.75" hidden="1" customHeight="1" x14ac:dyDescent="0.2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</row>
    <row r="6" spans="1:16" ht="12.75" hidden="1" customHeight="1" x14ac:dyDescent="0.2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6" ht="12.75" hidden="1" customHeight="1" x14ac:dyDescent="0.2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</row>
    <row r="8" spans="1:16" ht="12.75" hidden="1" customHeight="1" x14ac:dyDescent="0.2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</row>
    <row r="9" spans="1:16" ht="12.75" hidden="1" customHeight="1" x14ac:dyDescent="0.2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</row>
    <row r="10" spans="1:16" ht="12.75" hidden="1" customHeight="1" x14ac:dyDescent="0.2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</row>
    <row r="11" spans="1:16" ht="12.75" hidden="1" customHeight="1" x14ac:dyDescent="0.2">
      <c r="A11" s="197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</row>
    <row r="12" spans="1:16" ht="39.950000000000003" customHeight="1" x14ac:dyDescent="0.2">
      <c r="A12" s="198" t="s">
        <v>231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</row>
    <row r="13" spans="1:16" hidden="1" x14ac:dyDescent="0.2"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</row>
    <row r="14" spans="1:16" ht="30.75" customHeight="1" x14ac:dyDescent="0.2">
      <c r="A14" s="204" t="s">
        <v>284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</row>
    <row r="15" spans="1:16" x14ac:dyDescent="0.2">
      <c r="A15" s="43" t="s">
        <v>266</v>
      </c>
      <c r="B15" s="43" t="s">
        <v>304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x14ac:dyDescent="0.2">
      <c r="A16" s="43" t="s">
        <v>267</v>
      </c>
      <c r="B16" s="43" t="s">
        <v>307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7" x14ac:dyDescent="0.2">
      <c r="A17" s="43" t="s">
        <v>268</v>
      </c>
      <c r="B17" s="43" t="s">
        <v>305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7" ht="28.5" customHeight="1" x14ac:dyDescent="0.2">
      <c r="A18" s="50" t="s">
        <v>306</v>
      </c>
      <c r="B18" s="50" t="s">
        <v>308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7" ht="64.5" customHeight="1" x14ac:dyDescent="0.2">
      <c r="A19" s="182" t="s">
        <v>0</v>
      </c>
      <c r="B19" s="18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46" t="s">
        <v>273</v>
      </c>
      <c r="Q19" s="8"/>
    </row>
    <row r="20" spans="1:17" x14ac:dyDescent="0.2">
      <c r="A20" s="205">
        <v>1</v>
      </c>
      <c r="B20" s="20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8"/>
    </row>
    <row r="21" spans="1:17" ht="15.75" x14ac:dyDescent="0.2">
      <c r="A21" s="202" t="s">
        <v>274</v>
      </c>
      <c r="B21" s="20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78"/>
      <c r="Q21" s="8"/>
    </row>
    <row r="22" spans="1:17" s="45" customFormat="1" ht="15.75" x14ac:dyDescent="0.2">
      <c r="A22" s="200">
        <v>1</v>
      </c>
      <c r="B22" s="201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14"/>
      <c r="P22" s="78"/>
      <c r="Q22" s="8"/>
    </row>
    <row r="23" spans="1:17" s="45" customFormat="1" ht="15.75" x14ac:dyDescent="0.2">
      <c r="A23" s="200">
        <v>2</v>
      </c>
      <c r="B23" s="201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14"/>
      <c r="P23" s="78"/>
      <c r="Q23" s="8"/>
    </row>
    <row r="24" spans="1:17" s="45" customFormat="1" ht="15.75" x14ac:dyDescent="0.2">
      <c r="A24" s="200">
        <v>3</v>
      </c>
      <c r="B24" s="20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14"/>
      <c r="P24" s="78"/>
      <c r="Q24" s="8"/>
    </row>
    <row r="25" spans="1:17" s="45" customFormat="1" ht="15.75" x14ac:dyDescent="0.2">
      <c r="A25" s="200">
        <v>4</v>
      </c>
      <c r="B25" s="201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14"/>
      <c r="P25" s="78"/>
      <c r="Q25" s="8"/>
    </row>
    <row r="26" spans="1:17" s="45" customFormat="1" ht="15.75" x14ac:dyDescent="0.2">
      <c r="A26" s="200">
        <v>5</v>
      </c>
      <c r="B26" s="201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14"/>
      <c r="P26" s="78"/>
      <c r="Q26" s="8"/>
    </row>
    <row r="27" spans="1:17" s="45" customFormat="1" ht="15.75" x14ac:dyDescent="0.2">
      <c r="A27" s="200">
        <v>6</v>
      </c>
      <c r="B27" s="201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14"/>
      <c r="P27" s="78"/>
      <c r="Q27" s="8"/>
    </row>
    <row r="28" spans="1:17" s="48" customFormat="1" ht="15.75" x14ac:dyDescent="0.2">
      <c r="A28" s="200">
        <v>7</v>
      </c>
      <c r="B28" s="201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14"/>
      <c r="P28" s="78"/>
      <c r="Q28" s="8"/>
    </row>
    <row r="29" spans="1:17" s="45" customFormat="1" ht="15.75" x14ac:dyDescent="0.2">
      <c r="A29" s="200">
        <v>8</v>
      </c>
      <c r="B29" s="20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14"/>
      <c r="P29" s="78"/>
      <c r="Q29" s="8"/>
    </row>
    <row r="30" spans="1:17" s="45" customFormat="1" ht="15.75" x14ac:dyDescent="0.2">
      <c r="A30" s="200">
        <v>0</v>
      </c>
      <c r="B30" s="20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14"/>
      <c r="P30" s="78"/>
      <c r="Q30" s="8"/>
    </row>
    <row r="31" spans="1:17" ht="54.95" customHeight="1" x14ac:dyDescent="0.2">
      <c r="A31" s="202" t="s">
        <v>148</v>
      </c>
      <c r="B31" s="20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2</v>
      </c>
      <c r="P31" s="78"/>
      <c r="Q31" s="8"/>
    </row>
    <row r="32" spans="1:17" s="45" customFormat="1" ht="17.25" customHeight="1" x14ac:dyDescent="0.2">
      <c r="A32" s="200">
        <v>1</v>
      </c>
      <c r="B32" s="201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14"/>
      <c r="P32" s="78"/>
      <c r="Q32" s="8"/>
    </row>
    <row r="33" spans="1:17" s="45" customFormat="1" ht="18.75" customHeight="1" x14ac:dyDescent="0.2">
      <c r="A33" s="200">
        <v>2</v>
      </c>
      <c r="B33" s="201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14"/>
      <c r="P33" s="78"/>
      <c r="Q33" s="8"/>
    </row>
    <row r="34" spans="1:17" s="45" customFormat="1" ht="18.75" customHeight="1" x14ac:dyDescent="0.2">
      <c r="A34" s="200">
        <v>3</v>
      </c>
      <c r="B34" s="20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14"/>
      <c r="P34" s="78"/>
      <c r="Q34" s="8"/>
    </row>
    <row r="35" spans="1:17" s="45" customFormat="1" ht="15.75" customHeight="1" x14ac:dyDescent="0.2">
      <c r="A35" s="200">
        <v>4</v>
      </c>
      <c r="B35" s="20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14"/>
      <c r="P35" s="78"/>
      <c r="Q35" s="8"/>
    </row>
    <row r="36" spans="1:17" s="45" customFormat="1" ht="18.75" customHeight="1" x14ac:dyDescent="0.2">
      <c r="A36" s="200">
        <v>5</v>
      </c>
      <c r="B36" s="201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14"/>
      <c r="P36" s="78"/>
      <c r="Q36" s="8"/>
    </row>
    <row r="37" spans="1:17" s="45" customFormat="1" ht="18.75" customHeight="1" x14ac:dyDescent="0.2">
      <c r="A37" s="200">
        <v>6</v>
      </c>
      <c r="B37" s="20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14"/>
      <c r="P37" s="78"/>
      <c r="Q37" s="8"/>
    </row>
    <row r="38" spans="1:17" s="45" customFormat="1" ht="15.75" customHeight="1" x14ac:dyDescent="0.2">
      <c r="A38" s="200">
        <v>7</v>
      </c>
      <c r="B38" s="201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14"/>
      <c r="P38" s="78"/>
      <c r="Q38" s="8"/>
    </row>
    <row r="39" spans="1:17" s="48" customFormat="1" ht="15.75" customHeight="1" x14ac:dyDescent="0.2">
      <c r="A39" s="200">
        <v>8</v>
      </c>
      <c r="B39" s="201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14"/>
      <c r="P39" s="78"/>
      <c r="Q39" s="8"/>
    </row>
    <row r="40" spans="1:17" s="45" customFormat="1" ht="16.5" customHeight="1" x14ac:dyDescent="0.2">
      <c r="A40" s="200">
        <v>0</v>
      </c>
      <c r="B40" s="201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4"/>
      <c r="P40" s="78"/>
      <c r="Q40" s="8"/>
    </row>
    <row r="41" spans="1:17" ht="30" customHeight="1" x14ac:dyDescent="0.2">
      <c r="A41" s="202" t="s">
        <v>302</v>
      </c>
      <c r="B41" s="20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4">
        <v>3</v>
      </c>
      <c r="P41" s="78"/>
      <c r="Q41" s="8"/>
    </row>
    <row r="42" spans="1:17" s="45" customFormat="1" ht="14.25" customHeight="1" x14ac:dyDescent="0.2">
      <c r="A42" s="200">
        <v>1</v>
      </c>
      <c r="B42" s="201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14"/>
      <c r="P42" s="78"/>
      <c r="Q42" s="8"/>
    </row>
    <row r="43" spans="1:17" s="45" customFormat="1" ht="15.75" x14ac:dyDescent="0.2">
      <c r="A43" s="200">
        <v>2</v>
      </c>
      <c r="B43" s="20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14"/>
      <c r="P43" s="78"/>
      <c r="Q43" s="8"/>
    </row>
    <row r="44" spans="1:17" s="45" customFormat="1" ht="15.75" x14ac:dyDescent="0.2">
      <c r="A44" s="200">
        <v>3</v>
      </c>
      <c r="B44" s="20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14"/>
      <c r="P44" s="78"/>
      <c r="Q44" s="8"/>
    </row>
    <row r="45" spans="1:17" s="45" customFormat="1" ht="15.75" x14ac:dyDescent="0.2">
      <c r="A45" s="200">
        <v>4</v>
      </c>
      <c r="B45" s="201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14"/>
      <c r="P45" s="78"/>
      <c r="Q45" s="8"/>
    </row>
    <row r="46" spans="1:17" s="45" customFormat="1" ht="15.75" x14ac:dyDescent="0.2">
      <c r="A46" s="200">
        <v>5</v>
      </c>
      <c r="B46" s="20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14"/>
      <c r="P46" s="78"/>
      <c r="Q46" s="8"/>
    </row>
    <row r="47" spans="1:17" s="45" customFormat="1" ht="15.75" x14ac:dyDescent="0.2">
      <c r="A47" s="200">
        <v>6</v>
      </c>
      <c r="B47" s="20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14"/>
      <c r="P47" s="78"/>
      <c r="Q47" s="8"/>
    </row>
    <row r="48" spans="1:17" s="45" customFormat="1" ht="15.75" x14ac:dyDescent="0.2">
      <c r="A48" s="200">
        <v>7</v>
      </c>
      <c r="B48" s="201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14"/>
      <c r="P48" s="78"/>
      <c r="Q48" s="8"/>
    </row>
    <row r="49" spans="1:17" s="48" customFormat="1" ht="15.75" x14ac:dyDescent="0.2">
      <c r="A49" s="200">
        <v>8</v>
      </c>
      <c r="B49" s="201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14"/>
      <c r="P49" s="78"/>
      <c r="Q49" s="8"/>
    </row>
    <row r="50" spans="1:17" s="45" customFormat="1" ht="15.75" x14ac:dyDescent="0.2">
      <c r="A50" s="200">
        <v>0</v>
      </c>
      <c r="B50" s="20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4"/>
      <c r="P50" s="78"/>
      <c r="Q50" s="8"/>
    </row>
    <row r="51" spans="1:17" s="48" customFormat="1" ht="30" customHeight="1" x14ac:dyDescent="0.2">
      <c r="A51" s="202" t="s">
        <v>303</v>
      </c>
      <c r="B51" s="202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14">
        <v>4</v>
      </c>
      <c r="P51" s="78"/>
      <c r="Q51" s="8"/>
    </row>
    <row r="52" spans="1:17" s="48" customFormat="1" ht="14.25" customHeight="1" x14ac:dyDescent="0.2">
      <c r="A52" s="200">
        <v>1</v>
      </c>
      <c r="B52" s="201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14"/>
      <c r="P52" s="78"/>
      <c r="Q52" s="8"/>
    </row>
    <row r="53" spans="1:17" s="48" customFormat="1" ht="15.75" x14ac:dyDescent="0.2">
      <c r="A53" s="200">
        <v>2</v>
      </c>
      <c r="B53" s="201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14"/>
      <c r="P53" s="78"/>
      <c r="Q53" s="8"/>
    </row>
    <row r="54" spans="1:17" s="48" customFormat="1" ht="15.75" x14ac:dyDescent="0.2">
      <c r="A54" s="200">
        <v>3</v>
      </c>
      <c r="B54" s="201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14"/>
      <c r="P54" s="78"/>
      <c r="Q54" s="8"/>
    </row>
    <row r="55" spans="1:17" s="48" customFormat="1" ht="15.75" x14ac:dyDescent="0.2">
      <c r="A55" s="200">
        <v>4</v>
      </c>
      <c r="B55" s="201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14"/>
      <c r="P55" s="78"/>
      <c r="Q55" s="8"/>
    </row>
    <row r="56" spans="1:17" s="48" customFormat="1" ht="15.75" x14ac:dyDescent="0.2">
      <c r="A56" s="200">
        <v>5</v>
      </c>
      <c r="B56" s="201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14"/>
      <c r="P56" s="78"/>
      <c r="Q56" s="8"/>
    </row>
    <row r="57" spans="1:17" s="48" customFormat="1" ht="15.75" x14ac:dyDescent="0.2">
      <c r="A57" s="200">
        <v>6</v>
      </c>
      <c r="B57" s="201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14"/>
      <c r="P57" s="78"/>
      <c r="Q57" s="8"/>
    </row>
    <row r="58" spans="1:17" s="48" customFormat="1" ht="15.75" x14ac:dyDescent="0.2">
      <c r="A58" s="200">
        <v>7</v>
      </c>
      <c r="B58" s="201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14"/>
      <c r="P58" s="78"/>
      <c r="Q58" s="8"/>
    </row>
    <row r="59" spans="1:17" s="48" customFormat="1" ht="15.75" x14ac:dyDescent="0.2">
      <c r="A59" s="200">
        <v>8</v>
      </c>
      <c r="B59" s="201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14"/>
      <c r="P59" s="78"/>
      <c r="Q59" s="8"/>
    </row>
    <row r="60" spans="1:17" s="48" customFormat="1" ht="15.75" x14ac:dyDescent="0.2">
      <c r="A60" s="200">
        <v>0</v>
      </c>
      <c r="B60" s="201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14"/>
      <c r="P60" s="78"/>
      <c r="Q60" s="8"/>
    </row>
    <row r="61" spans="1:17" ht="31.5" customHeight="1" x14ac:dyDescent="0.2">
      <c r="A61" s="202" t="s">
        <v>353</v>
      </c>
      <c r="B61" s="202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14">
        <v>5</v>
      </c>
      <c r="P61" s="78"/>
    </row>
    <row r="62" spans="1:17" ht="15.75" x14ac:dyDescent="0.2">
      <c r="A62" s="200">
        <v>1</v>
      </c>
      <c r="B62" s="20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14"/>
      <c r="P62" s="78"/>
    </row>
    <row r="63" spans="1:17" ht="15.75" x14ac:dyDescent="0.2">
      <c r="A63" s="200">
        <v>2</v>
      </c>
      <c r="B63" s="20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14"/>
      <c r="P63" s="78"/>
    </row>
    <row r="64" spans="1:17" ht="15.75" x14ac:dyDescent="0.2">
      <c r="A64" s="200">
        <v>3</v>
      </c>
      <c r="B64" s="20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14"/>
      <c r="P64" s="78"/>
    </row>
    <row r="65" spans="1:16" ht="15.75" x14ac:dyDescent="0.2">
      <c r="A65" s="200">
        <v>4</v>
      </c>
      <c r="B65" s="20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14"/>
      <c r="P65" s="78"/>
    </row>
    <row r="66" spans="1:16" ht="15.75" x14ac:dyDescent="0.2">
      <c r="A66" s="200">
        <v>5</v>
      </c>
      <c r="B66" s="20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14"/>
      <c r="P66" s="78"/>
    </row>
    <row r="67" spans="1:16" ht="15.75" x14ac:dyDescent="0.2">
      <c r="A67" s="200">
        <v>6</v>
      </c>
      <c r="B67" s="20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14"/>
      <c r="P67" s="78"/>
    </row>
    <row r="68" spans="1:16" ht="15.75" x14ac:dyDescent="0.2">
      <c r="A68" s="200">
        <v>7</v>
      </c>
      <c r="B68" s="20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14"/>
      <c r="P68" s="78"/>
    </row>
    <row r="69" spans="1:16" ht="15.75" x14ac:dyDescent="0.2">
      <c r="A69" s="200">
        <v>8</v>
      </c>
      <c r="B69" s="20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14"/>
      <c r="P69" s="78"/>
    </row>
    <row r="70" spans="1:16" ht="15.75" x14ac:dyDescent="0.2">
      <c r="A70" s="200">
        <v>0</v>
      </c>
      <c r="B70" s="20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14"/>
      <c r="P70" s="78"/>
    </row>
  </sheetData>
  <sheetProtection selectLockedCells="1"/>
  <mergeCells count="65">
    <mergeCell ref="A32:B32"/>
    <mergeCell ref="A33:B33"/>
    <mergeCell ref="A36:B36"/>
    <mergeCell ref="A19:B19"/>
    <mergeCell ref="A20:B20"/>
    <mergeCell ref="A21:B21"/>
    <mergeCell ref="A31:B31"/>
    <mergeCell ref="A22:B22"/>
    <mergeCell ref="A23:B23"/>
    <mergeCell ref="A24:B24"/>
    <mergeCell ref="A25:B25"/>
    <mergeCell ref="A26:B26"/>
    <mergeCell ref="A27:B27"/>
    <mergeCell ref="A29:B29"/>
    <mergeCell ref="A30:B30"/>
    <mergeCell ref="A34:B34"/>
    <mergeCell ref="A37:B37"/>
    <mergeCell ref="A38:B38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A14:P14"/>
    <mergeCell ref="A28:B28"/>
    <mergeCell ref="A50:B50"/>
    <mergeCell ref="A40:B40"/>
    <mergeCell ref="A42:B42"/>
    <mergeCell ref="A43:B43"/>
    <mergeCell ref="A44:B44"/>
    <mergeCell ref="A45:B45"/>
    <mergeCell ref="A41:B41"/>
    <mergeCell ref="A35:B35"/>
    <mergeCell ref="A58:B58"/>
    <mergeCell ref="A59:B59"/>
    <mergeCell ref="A60:B60"/>
    <mergeCell ref="A53:B53"/>
    <mergeCell ref="A54:B54"/>
    <mergeCell ref="A55:B55"/>
    <mergeCell ref="A56:B56"/>
    <mergeCell ref="A57:B57"/>
    <mergeCell ref="A39:B39"/>
    <mergeCell ref="A49:B49"/>
    <mergeCell ref="A51:B51"/>
    <mergeCell ref="A52:B52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</mergeCells>
  <phoneticPr fontId="1" type="noConversion"/>
  <dataValidations count="1">
    <dataValidation allowBlank="1" sqref="P21:P70"/>
  </dataValidations>
  <printOptions horizontalCentered="1"/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P27"/>
  <sheetViews>
    <sheetView showGridLines="0" topLeftCell="A17" workbookViewId="0">
      <selection activeCell="W30" sqref="W30"/>
    </sheetView>
  </sheetViews>
  <sheetFormatPr defaultRowHeight="12.75" x14ac:dyDescent="0.2"/>
  <cols>
    <col min="1" max="1" width="64.42578125" style="6" bestFit="1" customWidth="1"/>
    <col min="2" max="14" width="1.85546875" style="6" hidden="1" customWidth="1"/>
    <col min="15" max="15" width="6.42578125" style="6" customWidth="1"/>
    <col min="16" max="16" width="17.7109375" style="6" customWidth="1"/>
    <col min="17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95" t="s">
        <v>285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</row>
    <row r="18" spans="1:16" hidden="1" x14ac:dyDescent="0.2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</row>
    <row r="19" spans="1:16" ht="30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46" t="s">
        <v>275</v>
      </c>
    </row>
    <row r="20" spans="1:16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</row>
    <row r="21" spans="1:16" ht="15.75" x14ac:dyDescent="0.2">
      <c r="A21" s="12" t="s">
        <v>149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78"/>
    </row>
    <row r="22" spans="1:16" ht="15.75" x14ac:dyDescent="0.2">
      <c r="A22" s="12" t="s">
        <v>85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2</v>
      </c>
      <c r="P22" s="78"/>
    </row>
    <row r="23" spans="1:16" ht="15.75" x14ac:dyDescent="0.2">
      <c r="A23" s="12" t="s">
        <v>86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>
        <v>3</v>
      </c>
      <c r="P23" s="78"/>
    </row>
    <row r="24" spans="1:16" ht="25.5" x14ac:dyDescent="0.2">
      <c r="A24" s="12" t="s">
        <v>87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>
        <v>4</v>
      </c>
      <c r="P24" s="78"/>
    </row>
    <row r="25" spans="1:16" ht="25.5" x14ac:dyDescent="0.2">
      <c r="A25" s="12" t="s">
        <v>150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4">
        <v>5</v>
      </c>
      <c r="P25" s="78"/>
    </row>
    <row r="26" spans="1:16" x14ac:dyDescent="0.2">
      <c r="P26" s="82"/>
    </row>
    <row r="27" spans="1:16" x14ac:dyDescent="0.2">
      <c r="A27" s="197" t="s">
        <v>151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</row>
  </sheetData>
  <sheetProtection selectLockedCells="1"/>
  <mergeCells count="3">
    <mergeCell ref="A17:P17"/>
    <mergeCell ref="A18:P18"/>
    <mergeCell ref="A27:P27"/>
  </mergeCells>
  <phoneticPr fontId="1" type="noConversion"/>
  <dataValidations count="1">
    <dataValidation showDropDown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/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22"/>
  <sheetViews>
    <sheetView showGridLines="0" topLeftCell="A16" workbookViewId="0">
      <selection activeCell="P19" sqref="P19"/>
    </sheetView>
  </sheetViews>
  <sheetFormatPr defaultRowHeight="12.75" x14ac:dyDescent="0.2"/>
  <cols>
    <col min="1" max="1" width="48.42578125" style="6" bestFit="1" customWidth="1"/>
    <col min="2" max="14" width="3" style="6" hidden="1" customWidth="1"/>
    <col min="15" max="15" width="6.42578125" style="6" bestFit="1" customWidth="1"/>
    <col min="16" max="18" width="16.7109375" style="6" customWidth="1"/>
    <col min="19" max="16384" width="9.140625" style="6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8" customFormat="1" ht="39.950000000000003" customHeight="1" x14ac:dyDescent="0.2">
      <c r="A16" s="198" t="s">
        <v>92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</row>
    <row r="17" spans="1:18" s="8" customFormat="1" x14ac:dyDescent="0.2">
      <c r="A17" s="207" t="s">
        <v>276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</row>
    <row r="18" spans="1:18" ht="20.100000000000001" customHeight="1" x14ac:dyDescent="0.2">
      <c r="A18" s="182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182" t="s">
        <v>1</v>
      </c>
      <c r="P18" s="206" t="s">
        <v>341</v>
      </c>
      <c r="Q18" s="206"/>
      <c r="R18" s="206"/>
    </row>
    <row r="19" spans="1:18" ht="30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7" t="s">
        <v>101</v>
      </c>
      <c r="Q19" s="7" t="s">
        <v>90</v>
      </c>
      <c r="R19" s="7" t="s">
        <v>91</v>
      </c>
    </row>
    <row r="20" spans="1:18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</row>
    <row r="21" spans="1:18" ht="15.75" x14ac:dyDescent="0.2">
      <c r="A21" s="12" t="s">
        <v>88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78"/>
      <c r="Q21" s="78"/>
      <c r="R21" s="78"/>
    </row>
    <row r="22" spans="1:18" ht="15.75" x14ac:dyDescent="0.2">
      <c r="A22" s="12" t="s">
        <v>89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2</v>
      </c>
      <c r="P22" s="78"/>
      <c r="Q22" s="78"/>
      <c r="R22" s="78"/>
    </row>
  </sheetData>
  <sheetProtection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showDropDown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/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9"/>
    <pageSetUpPr fitToPage="1"/>
  </sheetPr>
  <dimension ref="A1:R30"/>
  <sheetViews>
    <sheetView showGridLines="0" topLeftCell="A17" workbookViewId="0">
      <selection activeCell="P22" sqref="P22"/>
    </sheetView>
  </sheetViews>
  <sheetFormatPr defaultRowHeight="12.75" x14ac:dyDescent="0.2"/>
  <cols>
    <col min="1" max="1" width="46.5703125" style="6" bestFit="1" customWidth="1"/>
    <col min="2" max="14" width="2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95" t="s">
        <v>232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18" x14ac:dyDescent="0.2">
      <c r="A18" s="196" t="s">
        <v>3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</row>
    <row r="19" spans="1:18" ht="39.950000000000003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7" t="s">
        <v>93</v>
      </c>
      <c r="Q19" s="7" t="s">
        <v>94</v>
      </c>
      <c r="R19" s="7" t="s">
        <v>160</v>
      </c>
    </row>
    <row r="20" spans="1:18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</row>
    <row r="21" spans="1:18" ht="15.75" x14ac:dyDescent="0.2">
      <c r="A21" s="23" t="s">
        <v>286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4">
        <v>1</v>
      </c>
      <c r="P21" s="77">
        <f>P26+P27+P28+P29</f>
        <v>0</v>
      </c>
      <c r="Q21" s="77">
        <f t="shared" ref="Q21:R21" si="0">Q26+Q27+Q28+Q29</f>
        <v>0</v>
      </c>
      <c r="R21" s="77">
        <f t="shared" si="0"/>
        <v>0</v>
      </c>
    </row>
    <row r="22" spans="1:18" ht="25.5" x14ac:dyDescent="0.2">
      <c r="A22" s="15" t="s">
        <v>152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>
        <v>2</v>
      </c>
      <c r="P22" s="78"/>
      <c r="Q22" s="78"/>
      <c r="R22" s="78"/>
    </row>
    <row r="23" spans="1:18" ht="15.75" x14ac:dyDescent="0.2">
      <c r="A23" s="15" t="s">
        <v>153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78"/>
      <c r="Q23" s="78"/>
      <c r="R23" s="78"/>
    </row>
    <row r="24" spans="1:18" ht="15.75" x14ac:dyDescent="0.2">
      <c r="A24" s="15" t="s">
        <v>154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78"/>
      <c r="Q24" s="78"/>
      <c r="R24" s="78"/>
    </row>
    <row r="25" spans="1:18" ht="15.75" x14ac:dyDescent="0.2">
      <c r="A25" s="15" t="s">
        <v>155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78"/>
      <c r="Q25" s="78"/>
      <c r="R25" s="78"/>
    </row>
    <row r="26" spans="1:18" ht="25.5" x14ac:dyDescent="0.2">
      <c r="A26" s="15" t="s">
        <v>156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>
        <v>6</v>
      </c>
      <c r="P26" s="78"/>
      <c r="Q26" s="78"/>
      <c r="R26" s="78"/>
    </row>
    <row r="27" spans="1:18" ht="15.75" x14ac:dyDescent="0.2">
      <c r="A27" s="15" t="s">
        <v>157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78"/>
      <c r="Q27" s="78"/>
      <c r="R27" s="78"/>
    </row>
    <row r="28" spans="1:18" ht="15.75" x14ac:dyDescent="0.2">
      <c r="A28" s="15" t="s">
        <v>158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>
        <v>8</v>
      </c>
      <c r="P28" s="78"/>
      <c r="Q28" s="78"/>
      <c r="R28" s="78"/>
    </row>
    <row r="29" spans="1:18" ht="15.75" x14ac:dyDescent="0.2">
      <c r="A29" s="15" t="s">
        <v>159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>
        <v>9</v>
      </c>
      <c r="P29" s="78"/>
      <c r="Q29" s="78"/>
      <c r="R29" s="78"/>
    </row>
    <row r="30" spans="1:18" ht="51.75" x14ac:dyDescent="0.25">
      <c r="A30" s="107" t="s">
        <v>384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4">
        <v>10</v>
      </c>
      <c r="P30" s="3"/>
      <c r="Q30" s="3"/>
      <c r="R30" s="3"/>
    </row>
  </sheetData>
  <sheetProtection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0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87" style="6" customWidth="1"/>
    <col min="2" max="14" width="3.85546875" style="6" hidden="1" customWidth="1"/>
    <col min="15" max="15" width="6.42578125" style="6" customWidth="1"/>
    <col min="16" max="16" width="17.7109375" style="6" customWidth="1"/>
    <col min="17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98" t="s">
        <v>287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5"/>
      <c r="P17" s="195"/>
    </row>
    <row r="18" spans="1:16" x14ac:dyDescent="0.2">
      <c r="A18" s="196" t="s">
        <v>233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1:16" ht="30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7" t="s">
        <v>234</v>
      </c>
    </row>
    <row r="20" spans="1:16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</row>
    <row r="21" spans="1:16" ht="15.75" x14ac:dyDescent="0.2">
      <c r="A21" s="15" t="s">
        <v>95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4">
        <v>1</v>
      </c>
      <c r="P21" s="78"/>
    </row>
    <row r="22" spans="1:16" ht="15.75" x14ac:dyDescent="0.2">
      <c r="A22" s="15" t="s">
        <v>96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>
        <v>2</v>
      </c>
      <c r="P22" s="78"/>
    </row>
    <row r="23" spans="1:16" ht="15.75" x14ac:dyDescent="0.2">
      <c r="A23" s="15" t="s">
        <v>97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78"/>
    </row>
    <row r="24" spans="1:16" ht="15.75" x14ac:dyDescent="0.2">
      <c r="A24" s="15" t="s">
        <v>98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78"/>
    </row>
    <row r="25" spans="1:16" ht="15.75" x14ac:dyDescent="0.2">
      <c r="A25" s="15" t="s">
        <v>258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78"/>
    </row>
    <row r="26" spans="1:16" ht="15.75" x14ac:dyDescent="0.2">
      <c r="A26" s="15" t="s">
        <v>309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>
        <v>6</v>
      </c>
      <c r="P26" s="78"/>
    </row>
    <row r="27" spans="1:16" ht="15.75" x14ac:dyDescent="0.2">
      <c r="A27" s="15" t="s">
        <v>269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78"/>
    </row>
    <row r="28" spans="1:16" ht="25.5" x14ac:dyDescent="0.2">
      <c r="A28" s="15" t="s">
        <v>280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>
        <v>8</v>
      </c>
      <c r="P28" s="78"/>
    </row>
    <row r="29" spans="1:16" ht="15.75" x14ac:dyDescent="0.2">
      <c r="A29" s="30" t="s">
        <v>277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4">
        <v>9</v>
      </c>
      <c r="P29" s="78"/>
    </row>
    <row r="30" spans="1:16" ht="15.75" x14ac:dyDescent="0.2">
      <c r="A30" s="30" t="s">
        <v>278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4">
        <v>10</v>
      </c>
      <c r="P30" s="78"/>
    </row>
    <row r="31" spans="1:16" s="48" customFormat="1" ht="15.75" x14ac:dyDescent="0.2">
      <c r="A31" s="30" t="s">
        <v>279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17">
        <v>11</v>
      </c>
      <c r="P31" s="78"/>
    </row>
    <row r="32" spans="1:16" ht="15.75" x14ac:dyDescent="0.2">
      <c r="A32" s="30" t="s">
        <v>310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17">
        <v>12</v>
      </c>
      <c r="P32" s="78"/>
    </row>
  </sheetData>
  <sheetProtection selectLockedCells="1"/>
  <mergeCells count="2">
    <mergeCell ref="A17:P17"/>
    <mergeCell ref="A18:P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5">
      <formula1>0</formula1>
      <formula2>999999999999</formula2>
    </dataValidation>
    <dataValidation allowBlank="1" sqref="P26:P32"/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R32"/>
  <sheetViews>
    <sheetView showGridLines="0" topLeftCell="A15" workbookViewId="0">
      <selection activeCell="Q24" sqref="Q24"/>
    </sheetView>
  </sheetViews>
  <sheetFormatPr defaultRowHeight="12.75" x14ac:dyDescent="0.2"/>
  <cols>
    <col min="1" max="1" width="56.28515625" style="6" bestFit="1" customWidth="1"/>
    <col min="2" max="14" width="2.42578125" style="6" hidden="1" customWidth="1"/>
    <col min="15" max="15" width="6.42578125" style="6" bestFit="1" customWidth="1"/>
    <col min="16" max="18" width="14.7109375" style="6" customWidth="1"/>
    <col min="19" max="16384" width="9.140625" style="6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95" t="s">
        <v>282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spans="1:18" ht="20.100000000000001" customHeight="1" x14ac:dyDescent="0.2">
      <c r="A16" s="195" t="s">
        <v>288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8" x14ac:dyDescent="0.2">
      <c r="A17" s="196" t="s">
        <v>105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8" ht="20.100000000000001" customHeight="1" x14ac:dyDescent="0.2">
      <c r="A18" s="18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 t="s">
        <v>1</v>
      </c>
      <c r="P18" s="182" t="s">
        <v>235</v>
      </c>
      <c r="Q18" s="200" t="s">
        <v>99</v>
      </c>
      <c r="R18" s="201"/>
    </row>
    <row r="19" spans="1:18" ht="20.100000000000001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28" t="s">
        <v>342</v>
      </c>
      <c r="R19" s="7" t="s">
        <v>100</v>
      </c>
    </row>
    <row r="20" spans="1:18" x14ac:dyDescent="0.2">
      <c r="A20" s="7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3</v>
      </c>
      <c r="Q20" s="7">
        <v>4</v>
      </c>
      <c r="R20" s="7">
        <v>5</v>
      </c>
    </row>
    <row r="21" spans="1:18" ht="25.5" x14ac:dyDescent="0.2">
      <c r="A21" s="12" t="s">
        <v>162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86">
        <f>P22+P26+P27+P28+P29</f>
        <v>0</v>
      </c>
      <c r="Q21" s="86">
        <f t="shared" ref="Q21:R21" si="0">Q22+Q26+Q27+Q28+Q29</f>
        <v>0</v>
      </c>
      <c r="R21" s="86">
        <f t="shared" si="0"/>
        <v>0</v>
      </c>
    </row>
    <row r="22" spans="1:18" ht="25.5" x14ac:dyDescent="0.2">
      <c r="A22" s="15" t="s">
        <v>163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>
        <v>2</v>
      </c>
      <c r="P22" s="86">
        <f>P23+P24+P25</f>
        <v>0</v>
      </c>
      <c r="Q22" s="86">
        <f t="shared" ref="Q22:R22" si="1">Q23+Q24+Q25</f>
        <v>0</v>
      </c>
      <c r="R22" s="86">
        <f t="shared" si="1"/>
        <v>0</v>
      </c>
    </row>
    <row r="23" spans="1:18" ht="25.5" x14ac:dyDescent="0.2">
      <c r="A23" s="15" t="s">
        <v>164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87"/>
      <c r="Q23" s="87"/>
      <c r="R23" s="87"/>
    </row>
    <row r="24" spans="1:18" ht="15.75" x14ac:dyDescent="0.2">
      <c r="A24" s="15" t="s">
        <v>165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87"/>
      <c r="Q24" s="87"/>
      <c r="R24" s="87"/>
    </row>
    <row r="25" spans="1:18" ht="15.75" x14ac:dyDescent="0.2">
      <c r="A25" s="15" t="s">
        <v>166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87"/>
      <c r="Q25" s="87"/>
      <c r="R25" s="87"/>
    </row>
    <row r="26" spans="1:18" ht="15.75" x14ac:dyDescent="0.2">
      <c r="A26" s="15" t="s">
        <v>167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>
        <v>6</v>
      </c>
      <c r="P26" s="87"/>
      <c r="Q26" s="87"/>
      <c r="R26" s="87"/>
    </row>
    <row r="27" spans="1:18" ht="15.75" x14ac:dyDescent="0.2">
      <c r="A27" s="15" t="s">
        <v>102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87"/>
      <c r="Q27" s="87"/>
      <c r="R27" s="87"/>
    </row>
    <row r="28" spans="1:18" ht="15.75" x14ac:dyDescent="0.2">
      <c r="A28" s="15" t="s">
        <v>103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>
        <v>8</v>
      </c>
      <c r="P28" s="87"/>
      <c r="Q28" s="87"/>
      <c r="R28" s="87"/>
    </row>
    <row r="29" spans="1:18" ht="15.75" x14ac:dyDescent="0.2">
      <c r="A29" s="15" t="s">
        <v>104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>
        <v>9</v>
      </c>
      <c r="P29" s="87"/>
      <c r="Q29" s="87"/>
      <c r="R29" s="87"/>
    </row>
    <row r="30" spans="1:18" ht="50.1" customHeight="1" x14ac:dyDescent="0.2">
      <c r="A30" s="32" t="s">
        <v>168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0">
        <v>10</v>
      </c>
      <c r="P30" s="88"/>
      <c r="Q30" s="82"/>
      <c r="R30" s="82"/>
    </row>
    <row r="31" spans="1:18" ht="15.75" x14ac:dyDescent="0.2">
      <c r="A31" s="31" t="s">
        <v>169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0">
        <v>11</v>
      </c>
      <c r="P31" s="88"/>
      <c r="Q31" s="82"/>
      <c r="R31" s="82"/>
    </row>
    <row r="32" spans="1:18" ht="50.1" customHeight="1" x14ac:dyDescent="0.2">
      <c r="A32" s="19" t="s">
        <v>281</v>
      </c>
      <c r="O32" s="20">
        <v>12</v>
      </c>
      <c r="P32" s="81"/>
      <c r="Q32" s="82"/>
      <c r="R32" s="82"/>
    </row>
  </sheetData>
  <sheetProtection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showDropDown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/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30:P31 P21:R29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40"/>
  <sheetViews>
    <sheetView showGridLines="0" topLeftCell="A16" workbookViewId="0">
      <selection activeCell="P36" sqref="P36"/>
    </sheetView>
  </sheetViews>
  <sheetFormatPr defaultRowHeight="12.75" x14ac:dyDescent="0.2"/>
  <cols>
    <col min="1" max="1" width="65.85546875" style="6" customWidth="1"/>
    <col min="2" max="14" width="2.85546875" style="6" hidden="1" customWidth="1"/>
    <col min="15" max="15" width="6.42578125" style="6" bestFit="1" customWidth="1"/>
    <col min="16" max="18" width="18.7109375" style="6" customWidth="1"/>
    <col min="19" max="16384" width="9.140625" style="6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95" t="s">
        <v>290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8" x14ac:dyDescent="0.2">
      <c r="A17" s="196" t="s">
        <v>105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8" ht="20.100000000000001" customHeight="1" x14ac:dyDescent="0.2">
      <c r="A18" s="18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 t="s">
        <v>1</v>
      </c>
      <c r="P18" s="182" t="s">
        <v>52</v>
      </c>
      <c r="Q18" s="182" t="s">
        <v>114</v>
      </c>
      <c r="R18" s="182"/>
    </row>
    <row r="19" spans="1:18" ht="76.5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7" t="s">
        <v>240</v>
      </c>
      <c r="R19" s="7" t="s">
        <v>241</v>
      </c>
    </row>
    <row r="20" spans="1:18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</row>
    <row r="21" spans="1:18" ht="15.75" x14ac:dyDescent="0.2">
      <c r="A21" s="12" t="s">
        <v>106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86">
        <f>P22+P26+P33+P34</f>
        <v>0</v>
      </c>
      <c r="Q21" s="86">
        <f t="shared" ref="Q21:R21" si="0">Q22+Q26+Q33+Q34</f>
        <v>0</v>
      </c>
      <c r="R21" s="86">
        <f t="shared" si="0"/>
        <v>0</v>
      </c>
    </row>
    <row r="22" spans="1:18" ht="25.5" x14ac:dyDescent="0.2">
      <c r="A22" s="12" t="s">
        <v>107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2</v>
      </c>
      <c r="P22" s="86">
        <f>P23+P24+P25</f>
        <v>0</v>
      </c>
      <c r="Q22" s="86">
        <f t="shared" ref="Q22:R22" si="1">Q23+Q24+Q25</f>
        <v>0</v>
      </c>
      <c r="R22" s="86">
        <f t="shared" si="1"/>
        <v>0</v>
      </c>
    </row>
    <row r="23" spans="1:18" ht="15.75" x14ac:dyDescent="0.2">
      <c r="A23" s="15" t="s">
        <v>109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87"/>
      <c r="Q23" s="87"/>
      <c r="R23" s="87"/>
    </row>
    <row r="24" spans="1:18" ht="15.75" x14ac:dyDescent="0.2">
      <c r="A24" s="15" t="s">
        <v>110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87"/>
      <c r="Q24" s="87"/>
      <c r="R24" s="87"/>
    </row>
    <row r="25" spans="1:18" ht="15.75" x14ac:dyDescent="0.2">
      <c r="A25" s="15" t="s">
        <v>111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87"/>
      <c r="Q25" s="87"/>
      <c r="R25" s="87"/>
    </row>
    <row r="26" spans="1:18" ht="15.75" x14ac:dyDescent="0.2">
      <c r="A26" s="12" t="s">
        <v>108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4">
        <v>6</v>
      </c>
      <c r="P26" s="86">
        <f>P27+P28+P29+P30+P31+P32</f>
        <v>0</v>
      </c>
      <c r="Q26" s="86">
        <f t="shared" ref="Q26:R26" si="2">Q27+Q28+Q29+Q30+Q31+Q32</f>
        <v>0</v>
      </c>
      <c r="R26" s="86">
        <f t="shared" si="2"/>
        <v>0</v>
      </c>
    </row>
    <row r="27" spans="1:18" ht="25.5" x14ac:dyDescent="0.2">
      <c r="A27" s="15" t="s">
        <v>170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87"/>
      <c r="Q27" s="87"/>
      <c r="R27" s="87"/>
    </row>
    <row r="28" spans="1:18" ht="15.75" x14ac:dyDescent="0.2">
      <c r="A28" s="15" t="s">
        <v>171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>
        <v>8</v>
      </c>
      <c r="P28" s="87"/>
      <c r="Q28" s="87"/>
      <c r="R28" s="87"/>
    </row>
    <row r="29" spans="1:18" ht="15.75" x14ac:dyDescent="0.2">
      <c r="A29" s="15" t="s">
        <v>172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>
        <v>9</v>
      </c>
      <c r="P29" s="87"/>
      <c r="Q29" s="87"/>
      <c r="R29" s="87"/>
    </row>
    <row r="30" spans="1:18" ht="15.75" x14ac:dyDescent="0.2">
      <c r="A30" s="15" t="s">
        <v>173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9">
        <v>10</v>
      </c>
      <c r="P30" s="87"/>
      <c r="Q30" s="87"/>
      <c r="R30" s="87"/>
    </row>
    <row r="31" spans="1:18" ht="15.75" x14ac:dyDescent="0.2">
      <c r="A31" s="15" t="s">
        <v>174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9">
        <v>11</v>
      </c>
      <c r="P31" s="87"/>
      <c r="Q31" s="87"/>
      <c r="R31" s="87"/>
    </row>
    <row r="32" spans="1:18" ht="15.75" x14ac:dyDescent="0.2">
      <c r="A32" s="15" t="s">
        <v>175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9">
        <v>12</v>
      </c>
      <c r="P32" s="87"/>
      <c r="Q32" s="87"/>
      <c r="R32" s="87"/>
    </row>
    <row r="33" spans="1:18" ht="15.75" x14ac:dyDescent="0.2">
      <c r="A33" s="12" t="s">
        <v>112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9">
        <v>13</v>
      </c>
      <c r="P33" s="87"/>
      <c r="Q33" s="87"/>
      <c r="R33" s="87"/>
    </row>
    <row r="34" spans="1:18" ht="15.75" x14ac:dyDescent="0.2">
      <c r="A34" s="12" t="s">
        <v>113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9">
        <v>14</v>
      </c>
      <c r="P34" s="87"/>
      <c r="Q34" s="87"/>
      <c r="R34" s="87"/>
    </row>
    <row r="35" spans="1:18" ht="15.75" x14ac:dyDescent="0.2">
      <c r="A35" s="12" t="s">
        <v>115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9">
        <v>15</v>
      </c>
      <c r="P35" s="86">
        <f>P36+P37+P38+P39</f>
        <v>0</v>
      </c>
      <c r="Q35" s="86">
        <f t="shared" ref="Q35:R35" si="3">Q36+Q37+Q38+Q39</f>
        <v>0</v>
      </c>
      <c r="R35" s="86">
        <f t="shared" si="3"/>
        <v>0</v>
      </c>
    </row>
    <row r="36" spans="1:18" ht="25.5" x14ac:dyDescent="0.2">
      <c r="A36" s="12" t="s">
        <v>236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9">
        <v>16</v>
      </c>
      <c r="P36" s="87"/>
      <c r="Q36" s="87"/>
      <c r="R36" s="87"/>
    </row>
    <row r="37" spans="1:18" ht="15.75" x14ac:dyDescent="0.2">
      <c r="A37" s="12" t="s">
        <v>237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9">
        <v>17</v>
      </c>
      <c r="P37" s="87"/>
      <c r="Q37" s="87"/>
      <c r="R37" s="87"/>
    </row>
    <row r="38" spans="1:18" ht="15.75" x14ac:dyDescent="0.2">
      <c r="A38" s="12" t="s">
        <v>238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9">
        <v>18</v>
      </c>
      <c r="P38" s="87"/>
      <c r="Q38" s="87"/>
      <c r="R38" s="87"/>
    </row>
    <row r="39" spans="1:18" ht="15.75" x14ac:dyDescent="0.2">
      <c r="A39" s="12" t="s">
        <v>239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9">
        <v>19</v>
      </c>
      <c r="P39" s="87"/>
      <c r="Q39" s="87"/>
      <c r="R39" s="87"/>
    </row>
    <row r="40" spans="1:18" ht="39" customHeight="1" x14ac:dyDescent="0.25">
      <c r="A40" s="19" t="s">
        <v>289</v>
      </c>
      <c r="O40" s="20">
        <v>20</v>
      </c>
      <c r="P40" s="79"/>
      <c r="Q40" s="80"/>
      <c r="R40" s="80"/>
    </row>
  </sheetData>
  <sheetProtection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showDropDown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/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Z37"/>
  <sheetViews>
    <sheetView showGridLines="0" topLeftCell="A15" zoomScale="80" zoomScaleNormal="80" workbookViewId="0">
      <selection activeCell="P22" sqref="P22"/>
    </sheetView>
  </sheetViews>
  <sheetFormatPr defaultRowHeight="12.75" x14ac:dyDescent="0.2"/>
  <cols>
    <col min="1" max="1" width="48.42578125" style="6" bestFit="1" customWidth="1"/>
    <col min="2" max="14" width="2.28515625" style="6" hidden="1" customWidth="1"/>
    <col min="15" max="15" width="6.42578125" style="6" bestFit="1" customWidth="1"/>
    <col min="16" max="26" width="13.7109375" style="6" customWidth="1"/>
    <col min="27" max="16384" width="9.140625" style="6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5" t="s">
        <v>292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x14ac:dyDescent="0.2">
      <c r="A16" s="196" t="s">
        <v>244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ht="30" customHeight="1" x14ac:dyDescent="0.2">
      <c r="A17" s="182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82" t="s">
        <v>1</v>
      </c>
      <c r="P17" s="182" t="s">
        <v>116</v>
      </c>
      <c r="Q17" s="182"/>
      <c r="R17" s="182" t="s">
        <v>117</v>
      </c>
      <c r="S17" s="182"/>
      <c r="T17" s="182"/>
      <c r="U17" s="182" t="s">
        <v>118</v>
      </c>
      <c r="V17" s="182"/>
      <c r="W17" s="182"/>
      <c r="X17" s="182"/>
      <c r="Y17" s="182"/>
      <c r="Z17" s="182"/>
    </row>
    <row r="18" spans="1:26" ht="30" customHeight="1" x14ac:dyDescent="0.2">
      <c r="A18" s="182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/>
      <c r="P18" s="182" t="s">
        <v>261</v>
      </c>
      <c r="Q18" s="182" t="s">
        <v>260</v>
      </c>
      <c r="R18" s="182" t="s">
        <v>135</v>
      </c>
      <c r="S18" s="182"/>
      <c r="T18" s="182" t="s">
        <v>259</v>
      </c>
      <c r="U18" s="182" t="s">
        <v>134</v>
      </c>
      <c r="V18" s="182"/>
      <c r="W18" s="182"/>
      <c r="X18" s="182" t="s">
        <v>119</v>
      </c>
      <c r="Y18" s="182"/>
      <c r="Z18" s="182"/>
    </row>
    <row r="19" spans="1:26" ht="54.95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182"/>
      <c r="R19" s="7" t="s">
        <v>120</v>
      </c>
      <c r="S19" s="7" t="s">
        <v>124</v>
      </c>
      <c r="T19" s="182"/>
      <c r="U19" s="7" t="s">
        <v>121</v>
      </c>
      <c r="V19" s="7" t="s">
        <v>125</v>
      </c>
      <c r="W19" s="7" t="s">
        <v>122</v>
      </c>
      <c r="X19" s="7" t="s">
        <v>121</v>
      </c>
      <c r="Y19" s="7" t="s">
        <v>123</v>
      </c>
      <c r="Z19" s="7" t="s">
        <v>122</v>
      </c>
    </row>
    <row r="20" spans="1:26" x14ac:dyDescent="0.2">
      <c r="A20" s="17">
        <v>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v>2</v>
      </c>
      <c r="P20" s="17">
        <v>3</v>
      </c>
      <c r="Q20" s="17">
        <v>4</v>
      </c>
      <c r="R20" s="17">
        <v>5</v>
      </c>
      <c r="S20" s="17">
        <v>6</v>
      </c>
      <c r="T20" s="17">
        <v>7</v>
      </c>
      <c r="U20" s="17">
        <v>8</v>
      </c>
      <c r="V20" s="17">
        <v>9</v>
      </c>
      <c r="W20" s="17">
        <v>10</v>
      </c>
      <c r="X20" s="17">
        <v>11</v>
      </c>
      <c r="Y20" s="17">
        <v>12</v>
      </c>
      <c r="Z20" s="17">
        <v>13</v>
      </c>
    </row>
    <row r="21" spans="1:26" ht="15.75" x14ac:dyDescent="0.2">
      <c r="A21" s="12" t="s">
        <v>243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86">
        <f>P22+P24+P27+P28</f>
        <v>0</v>
      </c>
      <c r="Q21" s="86">
        <f t="shared" ref="Q21:Z21" si="0">Q22+Q24+Q27+Q28</f>
        <v>0</v>
      </c>
      <c r="R21" s="86">
        <f>U21+V21+W21</f>
        <v>0</v>
      </c>
      <c r="S21" s="86">
        <f t="shared" si="0"/>
        <v>0</v>
      </c>
      <c r="T21" s="86">
        <f>X21+Y21+Z21</f>
        <v>0</v>
      </c>
      <c r="U21" s="86">
        <f t="shared" si="0"/>
        <v>0</v>
      </c>
      <c r="V21" s="86">
        <f t="shared" si="0"/>
        <v>0</v>
      </c>
      <c r="W21" s="86">
        <f t="shared" si="0"/>
        <v>0</v>
      </c>
      <c r="X21" s="86">
        <f t="shared" si="0"/>
        <v>0</v>
      </c>
      <c r="Y21" s="86">
        <f t="shared" si="0"/>
        <v>0</v>
      </c>
      <c r="Z21" s="86">
        <f t="shared" si="0"/>
        <v>0</v>
      </c>
    </row>
    <row r="22" spans="1:26" ht="25.5" x14ac:dyDescent="0.2">
      <c r="A22" s="12" t="s">
        <v>126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2</v>
      </c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5.75" x14ac:dyDescent="0.2">
      <c r="A23" s="15" t="s">
        <v>127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15.75" x14ac:dyDescent="0.2">
      <c r="A24" s="12" t="s">
        <v>128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>
        <v>4</v>
      </c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25.5" x14ac:dyDescent="0.2">
      <c r="A25" s="15" t="s">
        <v>129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15.75" x14ac:dyDescent="0.2">
      <c r="A26" s="15" t="s">
        <v>242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>
        <v>6</v>
      </c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5.75" x14ac:dyDescent="0.2">
      <c r="A27" s="12" t="s">
        <v>176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4">
        <v>7</v>
      </c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ht="15.75" x14ac:dyDescent="0.2">
      <c r="A28" s="12" t="s">
        <v>177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4">
        <v>8</v>
      </c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ht="60" customHeight="1" x14ac:dyDescent="0.2">
      <c r="A29" s="12" t="s">
        <v>343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>
        <v>9</v>
      </c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15.75" x14ac:dyDescent="0.2">
      <c r="A30" s="12" t="s">
        <v>178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54.95" customHeight="1" x14ac:dyDescent="0.25">
      <c r="A31" s="19" t="s">
        <v>291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>
        <v>11</v>
      </c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3" spans="1:26" x14ac:dyDescent="0.2">
      <c r="A33" s="197" t="s">
        <v>130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</row>
    <row r="34" spans="1:26" x14ac:dyDescent="0.2">
      <c r="A34" s="197" t="s">
        <v>131</v>
      </c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</row>
    <row r="35" spans="1:26" x14ac:dyDescent="0.2">
      <c r="A35" s="197" t="s">
        <v>132</v>
      </c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x14ac:dyDescent="0.2">
      <c r="A36" s="197" t="s">
        <v>133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</row>
    <row r="37" spans="1:26" x14ac:dyDescent="0.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</row>
  </sheetData>
  <sheetProtection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/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Q29"/>
  <sheetViews>
    <sheetView showGridLines="0" topLeftCell="A17" workbookViewId="0">
      <selection activeCell="Q21" sqref="Q21"/>
    </sheetView>
  </sheetViews>
  <sheetFormatPr defaultRowHeight="12.75" x14ac:dyDescent="0.2"/>
  <cols>
    <col min="1" max="1" width="56.7109375" style="6" bestFit="1" customWidth="1"/>
    <col min="2" max="14" width="2.5703125" style="6" hidden="1" customWidth="1"/>
    <col min="15" max="15" width="6.42578125" style="6" bestFit="1" customWidth="1"/>
    <col min="16" max="17" width="16.7109375" style="6" customWidth="1"/>
    <col min="18" max="18" width="2.7109375" style="6" customWidth="1"/>
    <col min="19" max="21" width="10.7109375" style="6" customWidth="1"/>
    <col min="22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5" t="s">
        <v>293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x14ac:dyDescent="0.2">
      <c r="A18" s="196" t="s">
        <v>137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</row>
    <row r="19" spans="1:17" ht="63.75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7" t="s">
        <v>179</v>
      </c>
      <c r="Q19" s="7" t="s">
        <v>180</v>
      </c>
    </row>
    <row r="20" spans="1:17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</row>
    <row r="21" spans="1:17" ht="15.75" x14ac:dyDescent="0.2">
      <c r="A21" s="42" t="s">
        <v>263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14">
        <v>1</v>
      </c>
      <c r="P21" s="78">
        <f>P22+P23+P24</f>
        <v>0</v>
      </c>
      <c r="Q21" s="89">
        <f>Q22+Q23+Q24</f>
        <v>0</v>
      </c>
    </row>
    <row r="22" spans="1:17" ht="25.5" x14ac:dyDescent="0.2">
      <c r="A22" s="42" t="s">
        <v>182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14">
        <v>2</v>
      </c>
      <c r="P22" s="78"/>
      <c r="Q22" s="87"/>
    </row>
    <row r="23" spans="1:17" ht="15.75" x14ac:dyDescent="0.2">
      <c r="A23" s="42" t="s">
        <v>181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14">
        <v>3</v>
      </c>
      <c r="P23" s="78"/>
      <c r="Q23" s="87"/>
    </row>
    <row r="24" spans="1:17" ht="15.75" x14ac:dyDescent="0.2">
      <c r="A24" s="42" t="s">
        <v>183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14">
        <v>4</v>
      </c>
      <c r="P24" s="78"/>
      <c r="Q24" s="87"/>
    </row>
    <row r="25" spans="1:17" ht="25.5" x14ac:dyDescent="0.2">
      <c r="A25" s="42" t="s">
        <v>262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14">
        <v>5</v>
      </c>
      <c r="P25" s="78"/>
      <c r="Q25" s="87"/>
    </row>
    <row r="26" spans="1:17" ht="15.75" x14ac:dyDescent="0.2">
      <c r="A26" s="42" t="s">
        <v>136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14">
        <v>6</v>
      </c>
      <c r="P26" s="77"/>
      <c r="Q26" s="86"/>
    </row>
    <row r="29" spans="1:17" s="74" customFormat="1" ht="26.1" customHeight="1" x14ac:dyDescent="0.2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</row>
  </sheetData>
  <sheetProtection selectLockedCells="1"/>
  <mergeCells count="3">
    <mergeCell ref="A17:Q17"/>
    <mergeCell ref="A18:Q18"/>
    <mergeCell ref="A29:O2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 Q21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2:Q26">
      <formula1>IF(AND(INT(Q22*10)=Q22*10,Q22&gt;=0),TRUE,FALSE)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O32"/>
  <sheetViews>
    <sheetView showGridLines="0" topLeftCell="A17" zoomScaleNormal="100" zoomScalePageLayoutView="81" workbookViewId="0">
      <selection activeCell="O22" sqref="O22"/>
    </sheetView>
  </sheetViews>
  <sheetFormatPr defaultRowHeight="12.75" x14ac:dyDescent="0.2"/>
  <cols>
    <col min="1" max="1" width="81.28515625" style="4" customWidth="1"/>
    <col min="2" max="11" width="5.42578125" style="67" hidden="1" customWidth="1"/>
    <col min="12" max="12" width="7.140625" style="67" hidden="1" customWidth="1"/>
    <col min="13" max="13" width="7.42578125" style="67" hidden="1" customWidth="1"/>
    <col min="14" max="14" width="8.140625" style="67" customWidth="1"/>
    <col min="15" max="15" width="39.85546875" style="4" customWidth="1"/>
    <col min="16" max="16384" width="9.140625" style="4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5" s="51" customFormat="1" ht="29.25" customHeight="1" x14ac:dyDescent="0.25">
      <c r="A17" s="209" t="s">
        <v>336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</row>
    <row r="18" spans="1:15" ht="15" x14ac:dyDescent="0.25">
      <c r="A18" s="210" t="s">
        <v>105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</row>
    <row r="19" spans="1:15" ht="30" customHeight="1" x14ac:dyDescent="0.2">
      <c r="A19" s="1" t="s">
        <v>0</v>
      </c>
      <c r="B19" s="5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 t="s">
        <v>311</v>
      </c>
      <c r="O19" s="53" t="s">
        <v>52</v>
      </c>
    </row>
    <row r="20" spans="1:15" x14ac:dyDescent="0.2">
      <c r="A20" s="54">
        <v>1</v>
      </c>
      <c r="B20" s="5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>
        <v>2</v>
      </c>
      <c r="O20" s="54">
        <v>3</v>
      </c>
    </row>
    <row r="21" spans="1:15" ht="17.25" customHeight="1" x14ac:dyDescent="0.2">
      <c r="A21" s="56" t="s">
        <v>313</v>
      </c>
      <c r="B21" s="5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">
        <v>1</v>
      </c>
      <c r="O21" s="57">
        <f>O23+O32</f>
        <v>0</v>
      </c>
    </row>
    <row r="22" spans="1:15" ht="25.5" x14ac:dyDescent="0.2">
      <c r="A22" s="58" t="s">
        <v>314</v>
      </c>
      <c r="B22" s="52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">
        <v>2</v>
      </c>
      <c r="O22" s="59"/>
    </row>
    <row r="23" spans="1:15" ht="25.5" x14ac:dyDescent="0.2">
      <c r="A23" s="60" t="s">
        <v>315</v>
      </c>
      <c r="B23" s="52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">
        <v>3</v>
      </c>
      <c r="O23" s="59"/>
    </row>
    <row r="24" spans="1:15" ht="51.75" customHeight="1" x14ac:dyDescent="0.2">
      <c r="A24" s="60" t="s">
        <v>316</v>
      </c>
      <c r="B24" s="5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">
        <v>4</v>
      </c>
      <c r="O24" s="59"/>
    </row>
    <row r="25" spans="1:15" ht="25.5" x14ac:dyDescent="0.2">
      <c r="A25" s="60" t="s">
        <v>317</v>
      </c>
      <c r="B25" s="5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">
        <v>5</v>
      </c>
      <c r="O25" s="59"/>
    </row>
    <row r="26" spans="1:15" ht="13.5" customHeight="1" x14ac:dyDescent="0.2">
      <c r="A26" s="60" t="s">
        <v>318</v>
      </c>
      <c r="B26" s="52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">
        <v>6</v>
      </c>
      <c r="O26" s="61"/>
    </row>
    <row r="27" spans="1:15" ht="28.5" customHeight="1" x14ac:dyDescent="0.2">
      <c r="A27" s="62" t="s">
        <v>340</v>
      </c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5" t="s">
        <v>319</v>
      </c>
      <c r="O27" s="61"/>
    </row>
    <row r="28" spans="1:15" ht="15" customHeight="1" x14ac:dyDescent="0.2">
      <c r="A28" s="65" t="s">
        <v>320</v>
      </c>
      <c r="B28" s="63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5" t="s">
        <v>321</v>
      </c>
      <c r="O28" s="61"/>
    </row>
    <row r="29" spans="1:15" ht="16.5" customHeight="1" x14ac:dyDescent="0.2">
      <c r="A29" s="65" t="s">
        <v>322</v>
      </c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5">
        <v>9</v>
      </c>
      <c r="O29" s="61"/>
    </row>
    <row r="30" spans="1:15" ht="15" customHeight="1" x14ac:dyDescent="0.2">
      <c r="A30" s="65" t="s">
        <v>323</v>
      </c>
      <c r="B30" s="63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5">
        <v>10</v>
      </c>
      <c r="O30" s="61"/>
    </row>
    <row r="31" spans="1:15" ht="40.5" customHeight="1" x14ac:dyDescent="0.2">
      <c r="A31" s="66" t="s">
        <v>334</v>
      </c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5">
        <v>11</v>
      </c>
      <c r="O31" s="61"/>
    </row>
    <row r="32" spans="1:15" ht="13.5" customHeight="1" x14ac:dyDescent="0.2">
      <c r="A32" s="66" t="s">
        <v>324</v>
      </c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5">
        <v>12</v>
      </c>
      <c r="O32" s="61"/>
    </row>
  </sheetData>
  <mergeCells count="2">
    <mergeCell ref="A17:O17"/>
    <mergeCell ref="A18:O18"/>
  </mergeCells>
  <pageMargins left="0.78740157480314965" right="0.78740157480314965" top="0.78740157480314965" bottom="0.78740157480314965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9"/>
    <pageSetUpPr fitToPage="1"/>
  </sheetPr>
  <dimension ref="A1:AD25"/>
  <sheetViews>
    <sheetView showGridLines="0" tabSelected="1" topLeftCell="F15" zoomScale="70" zoomScaleNormal="70" workbookViewId="0">
      <selection activeCell="Z35" sqref="Z35"/>
    </sheetView>
  </sheetViews>
  <sheetFormatPr defaultRowHeight="12.75" x14ac:dyDescent="0.2"/>
  <cols>
    <col min="1" max="1" width="22" style="4" bestFit="1" customWidth="1"/>
    <col min="2" max="2" width="6.42578125" style="4" bestFit="1" customWidth="1"/>
    <col min="3" max="3" width="10.7109375" style="4" customWidth="1"/>
    <col min="4" max="4" width="15.5703125" style="4" customWidth="1"/>
    <col min="5" max="5" width="13.85546875" style="4" customWidth="1"/>
    <col min="6" max="6" width="13.42578125" style="4" customWidth="1"/>
    <col min="7" max="7" width="14" style="4" customWidth="1"/>
    <col min="8" max="8" width="14.28515625" style="4" customWidth="1"/>
    <col min="9" max="9" width="16.140625" style="4" customWidth="1"/>
    <col min="10" max="10" width="13.5703125" style="4" customWidth="1"/>
    <col min="11" max="11" width="10.7109375" style="4" customWidth="1"/>
    <col min="12" max="19" width="13.85546875" style="4" customWidth="1"/>
    <col min="20" max="20" width="18.140625" style="4" customWidth="1"/>
    <col min="21" max="21" width="13.85546875" style="4" customWidth="1"/>
    <col min="22" max="29" width="10.7109375" style="4" customWidth="1"/>
    <col min="30" max="16384" width="9.140625" style="4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5.1" customHeight="1" x14ac:dyDescent="0.2">
      <c r="A15" s="183" t="s">
        <v>354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20.100000000000001" customHeight="1" x14ac:dyDescent="0.2">
      <c r="A16" s="184" t="s">
        <v>2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</row>
    <row r="17" spans="1:30" x14ac:dyDescent="0.2">
      <c r="A17" s="185" t="s">
        <v>355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</row>
    <row r="18" spans="1:30" ht="15" customHeight="1" x14ac:dyDescent="0.2">
      <c r="A18" s="186" t="s">
        <v>250</v>
      </c>
      <c r="B18" s="186" t="s">
        <v>1</v>
      </c>
      <c r="C18" s="182" t="s">
        <v>52</v>
      </c>
      <c r="D18" s="187" t="s">
        <v>356</v>
      </c>
      <c r="E18" s="187" t="s">
        <v>357</v>
      </c>
      <c r="F18" s="182" t="s">
        <v>358</v>
      </c>
      <c r="G18" s="182" t="s">
        <v>359</v>
      </c>
      <c r="H18" s="182" t="s">
        <v>360</v>
      </c>
      <c r="I18" s="194" t="s">
        <v>361</v>
      </c>
      <c r="J18" s="182" t="s">
        <v>362</v>
      </c>
      <c r="K18" s="182" t="s">
        <v>248</v>
      </c>
      <c r="L18" s="182" t="s">
        <v>249</v>
      </c>
      <c r="M18" s="182" t="s">
        <v>245</v>
      </c>
      <c r="N18" s="182" t="s">
        <v>363</v>
      </c>
      <c r="O18" s="182" t="s">
        <v>246</v>
      </c>
      <c r="P18" s="182" t="s">
        <v>247</v>
      </c>
      <c r="Q18" s="182" t="s">
        <v>364</v>
      </c>
      <c r="R18" s="182" t="s">
        <v>365</v>
      </c>
      <c r="S18" s="189" t="s">
        <v>366</v>
      </c>
      <c r="T18" s="189" t="s">
        <v>367</v>
      </c>
      <c r="U18" s="189" t="s">
        <v>368</v>
      </c>
      <c r="V18" s="191" t="s">
        <v>369</v>
      </c>
      <c r="W18" s="191"/>
      <c r="X18" s="191"/>
      <c r="Y18" s="191"/>
      <c r="Z18" s="191"/>
      <c r="AA18" s="191"/>
      <c r="AB18" s="191"/>
      <c r="AC18" s="191"/>
      <c r="AD18" s="192" t="s">
        <v>370</v>
      </c>
    </row>
    <row r="19" spans="1:30" ht="66.75" customHeight="1" x14ac:dyDescent="0.2">
      <c r="A19" s="186"/>
      <c r="B19" s="186"/>
      <c r="C19" s="182"/>
      <c r="D19" s="188"/>
      <c r="E19" s="188"/>
      <c r="F19" s="182"/>
      <c r="G19" s="182"/>
      <c r="H19" s="182"/>
      <c r="I19" s="194"/>
      <c r="J19" s="182"/>
      <c r="K19" s="182"/>
      <c r="L19" s="182"/>
      <c r="M19" s="182"/>
      <c r="N19" s="182"/>
      <c r="O19" s="182"/>
      <c r="P19" s="182"/>
      <c r="Q19" s="182"/>
      <c r="R19" s="182"/>
      <c r="S19" s="190"/>
      <c r="T19" s="190"/>
      <c r="U19" s="190"/>
      <c r="V19" s="99" t="s">
        <v>337</v>
      </c>
      <c r="W19" s="99" t="s">
        <v>371</v>
      </c>
      <c r="X19" s="99" t="s">
        <v>372</v>
      </c>
      <c r="Y19" s="99" t="s">
        <v>373</v>
      </c>
      <c r="Z19" s="99" t="s">
        <v>374</v>
      </c>
      <c r="AA19" s="99" t="s">
        <v>375</v>
      </c>
      <c r="AB19" s="99" t="s">
        <v>376</v>
      </c>
      <c r="AC19" s="99" t="s">
        <v>338</v>
      </c>
      <c r="AD19" s="192"/>
    </row>
    <row r="20" spans="1:30" x14ac:dyDescent="0.2">
      <c r="A20" s="92">
        <v>1</v>
      </c>
      <c r="B20" s="92">
        <v>2</v>
      </c>
      <c r="C20" s="92">
        <v>3</v>
      </c>
      <c r="D20" s="92">
        <v>4</v>
      </c>
      <c r="E20" s="92">
        <v>5</v>
      </c>
      <c r="F20" s="92">
        <v>6</v>
      </c>
      <c r="G20" s="92">
        <v>7</v>
      </c>
      <c r="H20" s="92">
        <v>8</v>
      </c>
      <c r="I20" s="92">
        <v>9</v>
      </c>
      <c r="J20" s="92">
        <v>10</v>
      </c>
      <c r="K20" s="92">
        <v>11</v>
      </c>
      <c r="L20" s="92">
        <v>12</v>
      </c>
      <c r="M20" s="92">
        <v>13</v>
      </c>
      <c r="N20" s="92">
        <v>14</v>
      </c>
      <c r="O20" s="92">
        <v>15</v>
      </c>
      <c r="P20" s="92">
        <v>16</v>
      </c>
      <c r="Q20" s="92">
        <v>17</v>
      </c>
      <c r="R20" s="92">
        <v>18</v>
      </c>
      <c r="S20" s="92">
        <v>19</v>
      </c>
      <c r="T20" s="92">
        <v>20</v>
      </c>
      <c r="U20" s="108">
        <v>21</v>
      </c>
      <c r="V20" s="108">
        <v>22</v>
      </c>
      <c r="W20" s="108">
        <v>23</v>
      </c>
      <c r="X20" s="108">
        <v>24</v>
      </c>
      <c r="Y20" s="108">
        <v>25</v>
      </c>
      <c r="Z20" s="108">
        <v>26</v>
      </c>
      <c r="AA20" s="108">
        <v>27</v>
      </c>
      <c r="AB20" s="108">
        <v>28</v>
      </c>
      <c r="AC20" s="108">
        <v>29</v>
      </c>
      <c r="AD20" s="108">
        <v>30</v>
      </c>
    </row>
    <row r="21" spans="1:30" ht="15.75" x14ac:dyDescent="0.25">
      <c r="A21" s="2" t="s">
        <v>377</v>
      </c>
      <c r="B21" s="5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8.5" x14ac:dyDescent="0.25">
      <c r="A22" s="2" t="s">
        <v>380</v>
      </c>
      <c r="B22" s="5">
        <v>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39" x14ac:dyDescent="0.25">
      <c r="A23" s="100" t="s">
        <v>378</v>
      </c>
      <c r="B23" s="101"/>
      <c r="C23" s="102"/>
      <c r="D23" s="101"/>
      <c r="E23" s="101"/>
    </row>
    <row r="25" spans="1:30" ht="30" customHeight="1" x14ac:dyDescent="0.2">
      <c r="A25" s="193" t="s">
        <v>379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03"/>
      <c r="Q25" s="103"/>
      <c r="R25" s="103"/>
      <c r="S25" s="103"/>
      <c r="T25" s="103"/>
      <c r="U25" s="103"/>
    </row>
  </sheetData>
  <mergeCells count="27">
    <mergeCell ref="A25:O25"/>
    <mergeCell ref="N18:N19"/>
    <mergeCell ref="O18:O19"/>
    <mergeCell ref="P18:P19"/>
    <mergeCell ref="Q18:Q19"/>
    <mergeCell ref="R18:R19"/>
    <mergeCell ref="S18:S19"/>
    <mergeCell ref="H18:H19"/>
    <mergeCell ref="I18:I19"/>
    <mergeCell ref="J18:J19"/>
    <mergeCell ref="K18:K19"/>
    <mergeCell ref="L18:L19"/>
    <mergeCell ref="M18:M19"/>
    <mergeCell ref="A15:AC15"/>
    <mergeCell ref="A16:AC16"/>
    <mergeCell ref="A17:AD17"/>
    <mergeCell ref="A18:A19"/>
    <mergeCell ref="B18:B19"/>
    <mergeCell ref="C18:C19"/>
    <mergeCell ref="D18:D19"/>
    <mergeCell ref="E18:E19"/>
    <mergeCell ref="F18:F19"/>
    <mergeCell ref="G18:G19"/>
    <mergeCell ref="T18:T19"/>
    <mergeCell ref="U18:U19"/>
    <mergeCell ref="V18:AC18"/>
    <mergeCell ref="AD18:AD19"/>
  </mergeCells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C23 F21:AD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O32"/>
  <sheetViews>
    <sheetView showGridLines="0" topLeftCell="A17" zoomScaleNormal="100" zoomScalePageLayoutView="81" workbookViewId="0">
      <selection activeCell="O22" sqref="O22"/>
    </sheetView>
  </sheetViews>
  <sheetFormatPr defaultRowHeight="12.75" x14ac:dyDescent="0.2"/>
  <cols>
    <col min="1" max="1" width="81.5703125" style="4" customWidth="1"/>
    <col min="2" max="11" width="5.42578125" style="67" hidden="1" customWidth="1"/>
    <col min="12" max="12" width="7.140625" style="67" hidden="1" customWidth="1"/>
    <col min="13" max="13" width="3.42578125" style="67" hidden="1" customWidth="1"/>
    <col min="14" max="14" width="7.42578125" style="67" customWidth="1"/>
    <col min="15" max="15" width="39.85546875" style="4" customWidth="1"/>
    <col min="16" max="16384" width="9.140625" style="4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5" s="51" customFormat="1" ht="29.25" customHeight="1" x14ac:dyDescent="0.25">
      <c r="A17" s="209" t="s">
        <v>335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</row>
    <row r="18" spans="1:15" ht="15" x14ac:dyDescent="0.25">
      <c r="A18" s="210" t="s">
        <v>105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</row>
    <row r="19" spans="1:15" ht="30" customHeight="1" x14ac:dyDescent="0.2">
      <c r="A19" s="1" t="s">
        <v>0</v>
      </c>
      <c r="B19" s="5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 t="s">
        <v>311</v>
      </c>
      <c r="O19" s="53" t="s">
        <v>312</v>
      </c>
    </row>
    <row r="20" spans="1:15" x14ac:dyDescent="0.2">
      <c r="A20" s="54">
        <v>1</v>
      </c>
      <c r="B20" s="52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>
        <v>2</v>
      </c>
      <c r="O20" s="54">
        <v>3</v>
      </c>
    </row>
    <row r="21" spans="1:15" ht="14.25" customHeight="1" x14ac:dyDescent="0.2">
      <c r="A21" s="58" t="s">
        <v>325</v>
      </c>
      <c r="B21" s="52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">
        <v>1</v>
      </c>
      <c r="O21" s="57">
        <f>SUM(O22:O24)</f>
        <v>0</v>
      </c>
    </row>
    <row r="22" spans="1:15" ht="25.5" x14ac:dyDescent="0.2">
      <c r="A22" s="58" t="s">
        <v>344</v>
      </c>
      <c r="B22" s="52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">
        <v>2</v>
      </c>
      <c r="O22" s="59"/>
    </row>
    <row r="23" spans="1:15" ht="15.75" x14ac:dyDescent="0.2">
      <c r="A23" s="58" t="s">
        <v>326</v>
      </c>
      <c r="B23" s="52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">
        <v>3</v>
      </c>
      <c r="O23" s="59"/>
    </row>
    <row r="24" spans="1:15" ht="13.5" customHeight="1" x14ac:dyDescent="0.2">
      <c r="A24" s="58" t="s">
        <v>327</v>
      </c>
      <c r="B24" s="52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">
        <v>4</v>
      </c>
      <c r="O24" s="59"/>
    </row>
    <row r="25" spans="1:15" ht="25.5" x14ac:dyDescent="0.2">
      <c r="A25" s="58" t="s">
        <v>328</v>
      </c>
      <c r="B25" s="52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">
        <v>5</v>
      </c>
      <c r="O25" s="59"/>
    </row>
    <row r="26" spans="1:15" ht="15.75" customHeight="1" x14ac:dyDescent="0.2">
      <c r="A26" s="60" t="s">
        <v>329</v>
      </c>
      <c r="B26" s="52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">
        <v>6</v>
      </c>
      <c r="O26" s="61"/>
    </row>
    <row r="27" spans="1:15" ht="13.5" customHeight="1" x14ac:dyDescent="0.2">
      <c r="A27" s="68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  <c r="O27" s="72"/>
    </row>
    <row r="29" spans="1:15" ht="63.75" x14ac:dyDescent="0.2">
      <c r="A29" s="73" t="s">
        <v>330</v>
      </c>
      <c r="N29" s="211" t="s">
        <v>331</v>
      </c>
      <c r="O29" s="212"/>
    </row>
    <row r="31" spans="1:15" x14ac:dyDescent="0.2">
      <c r="A31" s="211" t="s">
        <v>332</v>
      </c>
      <c r="N31" s="211" t="s">
        <v>333</v>
      </c>
      <c r="O31" s="212"/>
    </row>
    <row r="32" spans="1:15" x14ac:dyDescent="0.2">
      <c r="A32" s="212"/>
      <c r="N32" s="212"/>
      <c r="O32" s="212"/>
    </row>
  </sheetData>
  <mergeCells count="5">
    <mergeCell ref="A17:O17"/>
    <mergeCell ref="A18:O18"/>
    <mergeCell ref="N29:O29"/>
    <mergeCell ref="A31:A32"/>
    <mergeCell ref="N31:O32"/>
  </mergeCells>
  <pageMargins left="0.78740157480314965" right="0.78740157480314965" top="0.78740157480314965" bottom="0.78740157480314965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"/>
  <sheetViews>
    <sheetView workbookViewId="0">
      <selection activeCell="Q46" sqref="Q46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48"/>
  <sheetViews>
    <sheetView showGridLines="0" topLeftCell="A17" workbookViewId="0">
      <selection activeCell="T38" sqref="T38"/>
    </sheetView>
  </sheetViews>
  <sheetFormatPr defaultRowHeight="12.75" x14ac:dyDescent="0.2"/>
  <cols>
    <col min="1" max="1" width="50.7109375" style="6" customWidth="1"/>
    <col min="2" max="14" width="2.140625" style="6" hidden="1" customWidth="1"/>
    <col min="15" max="15" width="6.42578125" style="6" bestFit="1" customWidth="1"/>
    <col min="16" max="16" width="18.7109375" style="6" customWidth="1"/>
    <col min="17" max="17" width="28.42578125" style="6" customWidth="1"/>
    <col min="18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95" t="s">
        <v>187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8" x14ac:dyDescent="0.2">
      <c r="A18" s="196" t="s">
        <v>186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</row>
    <row r="19" spans="1:18" ht="66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46" t="s">
        <v>295</v>
      </c>
      <c r="Q19" s="46" t="s">
        <v>296</v>
      </c>
      <c r="R19" s="8"/>
    </row>
    <row r="20" spans="1:18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>
        <v>2</v>
      </c>
      <c r="P20" s="10">
        <v>3</v>
      </c>
      <c r="Q20" s="9">
        <v>4</v>
      </c>
      <c r="R20" s="8"/>
    </row>
    <row r="21" spans="1:18" ht="15.75" x14ac:dyDescent="0.2">
      <c r="A21" s="12" t="s">
        <v>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3">
        <v>1</v>
      </c>
      <c r="P21" s="78"/>
      <c r="Q21" s="78"/>
      <c r="R21" s="8"/>
    </row>
    <row r="22" spans="1:18" ht="15.75" x14ac:dyDescent="0.2">
      <c r="A22" s="12" t="s">
        <v>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>
        <v>2</v>
      </c>
      <c r="P22" s="78"/>
      <c r="Q22" s="78"/>
      <c r="R22" s="8"/>
    </row>
    <row r="23" spans="1:18" ht="15.75" x14ac:dyDescent="0.2">
      <c r="A23" s="12" t="s">
        <v>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>
        <v>3</v>
      </c>
      <c r="P23" s="78"/>
      <c r="Q23" s="78"/>
      <c r="R23" s="8"/>
    </row>
    <row r="24" spans="1:18" ht="15.75" x14ac:dyDescent="0.2">
      <c r="A24" s="12" t="s">
        <v>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>
        <v>4</v>
      </c>
      <c r="P24" s="78"/>
      <c r="Q24" s="78"/>
      <c r="R24" s="8"/>
    </row>
    <row r="25" spans="1:18" ht="25.5" x14ac:dyDescent="0.2">
      <c r="A25" s="12" t="s">
        <v>184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3">
        <v>5</v>
      </c>
      <c r="P25" s="78"/>
      <c r="Q25" s="78"/>
      <c r="R25" s="8"/>
    </row>
    <row r="26" spans="1:18" ht="15.75" x14ac:dyDescent="0.2">
      <c r="A26" s="12" t="s">
        <v>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>
        <v>6</v>
      </c>
      <c r="P26" s="78"/>
      <c r="Q26" s="78"/>
      <c r="R26" s="8"/>
    </row>
    <row r="27" spans="1:18" ht="15.75" x14ac:dyDescent="0.2">
      <c r="A27" s="12" t="s">
        <v>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4">
        <v>7</v>
      </c>
      <c r="P27" s="78"/>
      <c r="Q27" s="78"/>
      <c r="R27" s="8"/>
    </row>
    <row r="28" spans="1:18" ht="15.75" x14ac:dyDescent="0.2">
      <c r="A28" s="15" t="s">
        <v>10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4">
        <v>8</v>
      </c>
      <c r="P28" s="78"/>
      <c r="Q28" s="78"/>
      <c r="R28" s="16"/>
    </row>
    <row r="29" spans="1:18" ht="15.75" x14ac:dyDescent="0.2">
      <c r="A29" s="15" t="s">
        <v>11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>
        <v>9</v>
      </c>
      <c r="P29" s="78"/>
      <c r="Q29" s="78"/>
      <c r="R29" s="16"/>
    </row>
    <row r="30" spans="1:18" ht="15.75" x14ac:dyDescent="0.2">
      <c r="A30" s="15" t="s">
        <v>12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7">
        <v>10</v>
      </c>
      <c r="P30" s="78"/>
      <c r="Q30" s="78"/>
      <c r="R30" s="16"/>
    </row>
    <row r="31" spans="1:18" ht="15.75" x14ac:dyDescent="0.2">
      <c r="A31" s="15" t="s">
        <v>13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7">
        <v>11</v>
      </c>
      <c r="P31" s="78"/>
      <c r="Q31" s="78"/>
      <c r="R31" s="16"/>
    </row>
    <row r="32" spans="1:18" ht="15.75" x14ac:dyDescent="0.2">
      <c r="A32" s="15" t="s">
        <v>14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>
        <v>12</v>
      </c>
      <c r="P32" s="78"/>
      <c r="Q32" s="78"/>
      <c r="R32" s="16"/>
    </row>
    <row r="33" spans="1:18" ht="15.75" x14ac:dyDescent="0.2">
      <c r="A33" s="15" t="s">
        <v>15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7">
        <v>13</v>
      </c>
      <c r="P33" s="78"/>
      <c r="Q33" s="78"/>
      <c r="R33" s="16"/>
    </row>
    <row r="34" spans="1:18" ht="15.75" x14ac:dyDescent="0.2">
      <c r="A34" s="15" t="s">
        <v>185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7">
        <v>14</v>
      </c>
      <c r="P34" s="78"/>
      <c r="Q34" s="78"/>
      <c r="R34" s="16"/>
    </row>
    <row r="35" spans="1:18" ht="15.75" x14ac:dyDescent="0.2">
      <c r="A35" s="12" t="s">
        <v>16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7">
        <v>15</v>
      </c>
      <c r="P35" s="78"/>
      <c r="Q35" s="78"/>
      <c r="R35" s="16"/>
    </row>
    <row r="36" spans="1:18" ht="15.75" x14ac:dyDescent="0.2">
      <c r="A36" s="18" t="s">
        <v>17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>
        <v>16</v>
      </c>
      <c r="P36" s="78"/>
      <c r="Q36" s="78"/>
      <c r="R36" s="16"/>
    </row>
    <row r="37" spans="1:18" ht="15.75" x14ac:dyDescent="0.2">
      <c r="A37" s="18" t="s">
        <v>18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7">
        <v>17</v>
      </c>
      <c r="P37" s="78"/>
      <c r="Q37" s="78"/>
      <c r="R37" s="16"/>
    </row>
    <row r="38" spans="1:18" ht="15.75" x14ac:dyDescent="0.2">
      <c r="A38" s="18" t="s">
        <v>19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">
        <v>18</v>
      </c>
      <c r="P38" s="78"/>
      <c r="Q38" s="78"/>
      <c r="R38" s="16"/>
    </row>
    <row r="39" spans="1:18" ht="15.75" x14ac:dyDescent="0.2">
      <c r="A39" s="18" t="s">
        <v>20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7">
        <v>19</v>
      </c>
      <c r="P39" s="78"/>
      <c r="Q39" s="78"/>
      <c r="R39" s="16"/>
    </row>
    <row r="40" spans="1:18" ht="15.75" x14ac:dyDescent="0.2">
      <c r="A40" s="18" t="s">
        <v>78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7">
        <v>20</v>
      </c>
      <c r="P40" s="78"/>
      <c r="Q40" s="78"/>
      <c r="R40" s="16"/>
    </row>
    <row r="41" spans="1:18" ht="15.75" x14ac:dyDescent="0.2">
      <c r="A41" s="18" t="s">
        <v>79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7">
        <v>21</v>
      </c>
      <c r="P41" s="78"/>
      <c r="Q41" s="78"/>
      <c r="R41" s="16"/>
    </row>
    <row r="42" spans="1:18" ht="25.5" x14ac:dyDescent="0.2">
      <c r="A42" s="18" t="s">
        <v>21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94">
        <v>22</v>
      </c>
      <c r="P42" s="78"/>
      <c r="Q42" s="95"/>
      <c r="R42" s="16"/>
    </row>
    <row r="43" spans="1:18" ht="35.1" customHeight="1" x14ac:dyDescent="0.2">
      <c r="A43" s="19" t="s">
        <v>22</v>
      </c>
      <c r="O43" s="20">
        <v>23</v>
      </c>
      <c r="P43" s="78"/>
      <c r="Q43" s="82"/>
    </row>
    <row r="44" spans="1:18" ht="25.5" x14ac:dyDescent="0.2">
      <c r="A44" s="24" t="s">
        <v>23</v>
      </c>
      <c r="O44" s="20">
        <v>24</v>
      </c>
      <c r="P44" s="78"/>
      <c r="Q44" s="82"/>
    </row>
    <row r="45" spans="1:18" ht="15.75" x14ac:dyDescent="0.2">
      <c r="A45" s="24" t="s">
        <v>24</v>
      </c>
      <c r="O45" s="20">
        <v>25</v>
      </c>
      <c r="P45" s="78"/>
      <c r="Q45" s="82"/>
    </row>
    <row r="46" spans="1:18" ht="25.5" x14ac:dyDescent="0.2">
      <c r="A46" s="24" t="s">
        <v>270</v>
      </c>
      <c r="O46" s="20">
        <v>26</v>
      </c>
      <c r="P46" s="78"/>
      <c r="Q46" s="82"/>
    </row>
    <row r="47" spans="1:18" ht="15.75" x14ac:dyDescent="0.2">
      <c r="A47" s="25" t="s">
        <v>352</v>
      </c>
      <c r="O47" s="20">
        <v>27</v>
      </c>
      <c r="P47" s="78"/>
    </row>
    <row r="48" spans="1:18" x14ac:dyDescent="0.2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</row>
  </sheetData>
  <sheetProtection selectLockedCells="1"/>
  <mergeCells count="3">
    <mergeCell ref="A17:Q17"/>
    <mergeCell ref="A18:Q18"/>
    <mergeCell ref="A48:Q48"/>
  </mergeCells>
  <phoneticPr fontId="1" type="noConversion"/>
  <dataValidations count="1">
    <dataValidation allowBlank="1" sqref="P21:Q46"/>
  </dataValidations>
  <printOptions horizontalCentered="1"/>
  <pageMargins left="0.39370078740157483" right="0.39370078740157483" top="0.39370078740157483" bottom="0.39370078740157483" header="0" footer="0"/>
  <pageSetup paperSize="9" scale="93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Q27"/>
  <sheetViews>
    <sheetView showGridLines="0" topLeftCell="A17" workbookViewId="0">
      <selection activeCell="P25" sqref="P25"/>
    </sheetView>
  </sheetViews>
  <sheetFormatPr defaultRowHeight="12.75" x14ac:dyDescent="0.2"/>
  <cols>
    <col min="1" max="1" width="60.7109375" style="6" customWidth="1"/>
    <col min="2" max="14" width="4" style="6" hidden="1" customWidth="1"/>
    <col min="15" max="15" width="6.42578125" style="6" bestFit="1" customWidth="1"/>
    <col min="16" max="17" width="20.7109375" style="6" customWidth="1"/>
    <col min="18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5" t="s">
        <v>251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x14ac:dyDescent="0.2">
      <c r="A18" s="196" t="s">
        <v>297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</row>
    <row r="19" spans="1:17" ht="54.95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7" t="s">
        <v>252</v>
      </c>
      <c r="Q19" s="7" t="s">
        <v>25</v>
      </c>
    </row>
    <row r="20" spans="1:17" ht="15" customHeight="1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</row>
    <row r="21" spans="1:17" ht="15.75" x14ac:dyDescent="0.2">
      <c r="A21" s="21" t="s">
        <v>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4">
        <v>1</v>
      </c>
      <c r="P21" s="78"/>
      <c r="Q21" s="78"/>
    </row>
    <row r="22" spans="1:17" ht="15" customHeight="1" x14ac:dyDescent="0.2">
      <c r="A22" s="21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4">
        <v>2</v>
      </c>
      <c r="P22" s="78"/>
      <c r="Q22" s="78"/>
    </row>
    <row r="23" spans="1:17" ht="15.75" x14ac:dyDescent="0.2">
      <c r="A23" s="12" t="s">
        <v>28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4">
        <v>3</v>
      </c>
      <c r="P23" s="78"/>
      <c r="Q23" s="78"/>
    </row>
    <row r="24" spans="1:17" ht="15.75" x14ac:dyDescent="0.2">
      <c r="A24" s="12" t="s">
        <v>29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4">
        <v>4</v>
      </c>
      <c r="P24" s="83">
        <f>P21+P22+P23</f>
        <v>0</v>
      </c>
      <c r="Q24" s="77">
        <f>Q21+Q22+Q23</f>
        <v>0</v>
      </c>
    </row>
    <row r="25" spans="1:17" ht="50.1" customHeight="1" x14ac:dyDescent="0.2">
      <c r="A25" s="19" t="s">
        <v>188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20">
        <v>5</v>
      </c>
      <c r="P25" s="81"/>
      <c r="Q25" s="82"/>
    </row>
    <row r="26" spans="1:17" ht="15.75" x14ac:dyDescent="0.2">
      <c r="A26" s="24" t="s">
        <v>30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0">
        <v>6</v>
      </c>
      <c r="P26" s="84"/>
      <c r="Q26" s="82"/>
    </row>
    <row r="27" spans="1:17" ht="25.5" x14ac:dyDescent="0.2">
      <c r="A27" s="24" t="s">
        <v>189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20">
        <v>7</v>
      </c>
      <c r="P27" s="81"/>
      <c r="Q27" s="82"/>
    </row>
  </sheetData>
  <sheetProtection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5:P27 P21:Q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9"/>
    <pageSetUpPr fitToPage="1"/>
  </sheetPr>
  <dimension ref="A1:T28"/>
  <sheetViews>
    <sheetView showGridLines="0" topLeftCell="A16" workbookViewId="0">
      <selection activeCell="P24" sqref="P24"/>
    </sheetView>
  </sheetViews>
  <sheetFormatPr defaultRowHeight="12.75" x14ac:dyDescent="0.2"/>
  <cols>
    <col min="1" max="1" width="45" style="6" bestFit="1" customWidth="1"/>
    <col min="2" max="14" width="3.28515625" style="6" hidden="1" customWidth="1"/>
    <col min="15" max="15" width="6.42578125" style="6" bestFit="1" customWidth="1"/>
    <col min="16" max="20" width="16.7109375" style="6" customWidth="1"/>
    <col min="21" max="16384" width="9.140625" style="6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8" t="s">
        <v>253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</row>
    <row r="17" spans="1:20" x14ac:dyDescent="0.2">
      <c r="A17" s="196" t="s">
        <v>31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1:20" ht="30" customHeight="1" x14ac:dyDescent="0.2">
      <c r="A18" s="18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 t="s">
        <v>1</v>
      </c>
      <c r="P18" s="182" t="s">
        <v>254</v>
      </c>
      <c r="Q18" s="182" t="s">
        <v>255</v>
      </c>
      <c r="R18" s="182" t="s">
        <v>256</v>
      </c>
      <c r="S18" s="182"/>
      <c r="T18" s="182"/>
    </row>
    <row r="19" spans="1:20" ht="35.1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182"/>
      <c r="R19" s="7" t="s">
        <v>32</v>
      </c>
      <c r="S19" s="7" t="s">
        <v>33</v>
      </c>
      <c r="T19" s="7" t="s">
        <v>35</v>
      </c>
    </row>
    <row r="20" spans="1:20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  <c r="S20" s="9">
        <v>6</v>
      </c>
      <c r="T20" s="9">
        <v>7</v>
      </c>
    </row>
    <row r="21" spans="1:20" ht="15.75" x14ac:dyDescent="0.2">
      <c r="A21" s="21" t="s">
        <v>26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4">
        <v>1</v>
      </c>
      <c r="P21" s="77">
        <f>R21+S21+T21</f>
        <v>0</v>
      </c>
      <c r="Q21" s="78"/>
      <c r="R21" s="78"/>
      <c r="S21" s="78"/>
      <c r="T21" s="78"/>
    </row>
    <row r="22" spans="1:20" ht="15.75" x14ac:dyDescent="0.2">
      <c r="A22" s="21" t="s">
        <v>27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4">
        <v>2</v>
      </c>
      <c r="P22" s="77">
        <f t="shared" ref="P22:P24" si="0">R22+S22+T22</f>
        <v>0</v>
      </c>
      <c r="Q22" s="78"/>
      <c r="R22" s="78"/>
      <c r="S22" s="78"/>
      <c r="T22" s="78"/>
    </row>
    <row r="23" spans="1:20" ht="15.75" x14ac:dyDescent="0.2">
      <c r="A23" s="12" t="s">
        <v>28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4">
        <v>3</v>
      </c>
      <c r="P23" s="77">
        <f>R23+S23+T23</f>
        <v>0</v>
      </c>
      <c r="Q23" s="78"/>
      <c r="R23" s="78"/>
      <c r="S23" s="78"/>
      <c r="T23" s="78"/>
    </row>
    <row r="24" spans="1:20" ht="15.75" x14ac:dyDescent="0.2">
      <c r="A24" s="12" t="s">
        <v>29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4">
        <v>4</v>
      </c>
      <c r="P24" s="77">
        <f t="shared" si="0"/>
        <v>0</v>
      </c>
      <c r="Q24" s="78"/>
      <c r="R24" s="78"/>
      <c r="S24" s="78"/>
      <c r="T24" s="78"/>
    </row>
    <row r="25" spans="1:20" ht="45" customHeight="1" x14ac:dyDescent="0.2">
      <c r="A25" s="19" t="s">
        <v>298</v>
      </c>
      <c r="O25" s="20">
        <v>5</v>
      </c>
      <c r="P25" s="81"/>
      <c r="Q25" s="82"/>
      <c r="R25" s="82"/>
      <c r="S25" s="82"/>
      <c r="T25" s="82"/>
    </row>
    <row r="26" spans="1:20" ht="15.75" x14ac:dyDescent="0.2">
      <c r="A26" s="25" t="s">
        <v>34</v>
      </c>
      <c r="O26" s="20">
        <v>6</v>
      </c>
      <c r="P26" s="81"/>
      <c r="Q26" s="82"/>
      <c r="R26" s="82"/>
      <c r="S26" s="82"/>
      <c r="T26" s="82"/>
    </row>
    <row r="27" spans="1:20" ht="63.75" x14ac:dyDescent="0.25">
      <c r="A27" s="105" t="s">
        <v>381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20">
        <v>7</v>
      </c>
      <c r="P27" s="104"/>
    </row>
    <row r="28" spans="1:20" x14ac:dyDescent="0.2">
      <c r="A28" s="197" t="s">
        <v>299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</row>
  </sheetData>
  <sheetProtection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T24 P21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U31"/>
  <sheetViews>
    <sheetView showGridLines="0" topLeftCell="A16" zoomScale="90" zoomScaleNormal="90" workbookViewId="0">
      <selection activeCell="P23" sqref="P23"/>
    </sheetView>
  </sheetViews>
  <sheetFormatPr defaultRowHeight="12.75" x14ac:dyDescent="0.2"/>
  <cols>
    <col min="1" max="1" width="40.7109375" style="6" customWidth="1"/>
    <col min="2" max="14" width="2.7109375" style="6" hidden="1" customWidth="1"/>
    <col min="15" max="15" width="6.42578125" style="6" bestFit="1" customWidth="1"/>
    <col min="16" max="21" width="15.7109375" style="6" customWidth="1"/>
    <col min="22" max="16384" width="9.140625" style="6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95" t="s">
        <v>47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x14ac:dyDescent="0.2">
      <c r="A17" s="196" t="s">
        <v>36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</row>
    <row r="18" spans="1:21" ht="22.5" customHeight="1" x14ac:dyDescent="0.2">
      <c r="A18" s="18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 t="s">
        <v>1</v>
      </c>
      <c r="P18" s="182" t="s">
        <v>37</v>
      </c>
      <c r="Q18" s="182" t="s">
        <v>38</v>
      </c>
      <c r="R18" s="182" t="s">
        <v>39</v>
      </c>
      <c r="S18" s="182"/>
      <c r="T18" s="182"/>
      <c r="U18" s="182"/>
    </row>
    <row r="19" spans="1:21" ht="30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182"/>
      <c r="R19" s="7" t="s">
        <v>40</v>
      </c>
      <c r="S19" s="7" t="s">
        <v>41</v>
      </c>
      <c r="T19" s="7" t="s">
        <v>42</v>
      </c>
      <c r="U19" s="7" t="s">
        <v>43</v>
      </c>
    </row>
    <row r="20" spans="1:21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  <c r="S20" s="9">
        <v>6</v>
      </c>
      <c r="T20" s="9">
        <v>7</v>
      </c>
      <c r="U20" s="9">
        <v>8</v>
      </c>
    </row>
    <row r="21" spans="1:21" ht="25.5" x14ac:dyDescent="0.2">
      <c r="A21" s="12" t="s">
        <v>265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77">
        <f>P22+P24+P26+P27</f>
        <v>0</v>
      </c>
      <c r="Q21" s="78"/>
      <c r="R21" s="78"/>
      <c r="S21" s="78"/>
      <c r="T21" s="78"/>
      <c r="U21" s="78"/>
    </row>
    <row r="22" spans="1:21" ht="25.5" x14ac:dyDescent="0.2">
      <c r="A22" s="15" t="s">
        <v>257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>
        <v>2</v>
      </c>
      <c r="P22" s="77">
        <f>R22+S22+T22+U22</f>
        <v>0</v>
      </c>
      <c r="Q22" s="78"/>
      <c r="R22" s="78"/>
      <c r="S22" s="78"/>
      <c r="T22" s="78"/>
      <c r="U22" s="78"/>
    </row>
    <row r="23" spans="1:21" ht="15.75" x14ac:dyDescent="0.2">
      <c r="A23" s="15" t="s">
        <v>44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77">
        <f t="shared" ref="P23:P31" si="0">R23+S23+T23+U23</f>
        <v>0</v>
      </c>
      <c r="Q23" s="78"/>
      <c r="R23" s="78"/>
      <c r="S23" s="78"/>
      <c r="T23" s="78"/>
      <c r="U23" s="78"/>
    </row>
    <row r="24" spans="1:21" ht="15.75" x14ac:dyDescent="0.2">
      <c r="A24" s="15" t="s">
        <v>45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77">
        <f t="shared" si="0"/>
        <v>0</v>
      </c>
      <c r="Q24" s="78"/>
      <c r="R24" s="78"/>
      <c r="S24" s="78"/>
      <c r="T24" s="78"/>
      <c r="U24" s="78"/>
    </row>
    <row r="25" spans="1:21" ht="15.75" x14ac:dyDescent="0.2">
      <c r="A25" s="15" t="s">
        <v>339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77">
        <f t="shared" si="0"/>
        <v>0</v>
      </c>
      <c r="Q25" s="78"/>
      <c r="R25" s="78"/>
      <c r="S25" s="78"/>
      <c r="T25" s="78"/>
      <c r="U25" s="78"/>
    </row>
    <row r="26" spans="1:21" ht="15.75" x14ac:dyDescent="0.2">
      <c r="A26" s="15" t="s">
        <v>46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>
        <v>6</v>
      </c>
      <c r="P26" s="77">
        <f t="shared" si="0"/>
        <v>0</v>
      </c>
      <c r="Q26" s="78"/>
      <c r="R26" s="78"/>
      <c r="S26" s="78"/>
      <c r="T26" s="78"/>
      <c r="U26" s="78"/>
    </row>
    <row r="27" spans="1:21" ht="15.75" x14ac:dyDescent="0.2">
      <c r="A27" s="15" t="s">
        <v>190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77">
        <f t="shared" si="0"/>
        <v>0</v>
      </c>
      <c r="Q27" s="78"/>
      <c r="R27" s="78"/>
      <c r="S27" s="78"/>
      <c r="T27" s="78"/>
      <c r="U27" s="78"/>
    </row>
    <row r="28" spans="1:21" ht="15.75" x14ac:dyDescent="0.2">
      <c r="A28" s="11" t="s">
        <v>48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4">
        <v>8</v>
      </c>
      <c r="P28" s="77">
        <f t="shared" si="0"/>
        <v>0</v>
      </c>
      <c r="Q28" s="78"/>
      <c r="R28" s="78"/>
      <c r="S28" s="78"/>
      <c r="T28" s="78"/>
      <c r="U28" s="78"/>
    </row>
    <row r="29" spans="1:21" ht="25.5" x14ac:dyDescent="0.2">
      <c r="A29" s="11" t="s">
        <v>49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4">
        <v>9</v>
      </c>
      <c r="P29" s="77">
        <f t="shared" si="0"/>
        <v>0</v>
      </c>
      <c r="Q29" s="78"/>
      <c r="R29" s="78"/>
      <c r="S29" s="78"/>
      <c r="T29" s="78"/>
      <c r="U29" s="78"/>
    </row>
    <row r="30" spans="1:21" ht="15.75" x14ac:dyDescent="0.2">
      <c r="A30" s="26" t="s">
        <v>50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4">
        <v>10</v>
      </c>
      <c r="P30" s="77">
        <f t="shared" si="0"/>
        <v>0</v>
      </c>
      <c r="Q30" s="78"/>
      <c r="R30" s="78"/>
      <c r="S30" s="78"/>
      <c r="T30" s="78"/>
      <c r="U30" s="78"/>
    </row>
    <row r="31" spans="1:21" ht="15.75" x14ac:dyDescent="0.2">
      <c r="A31" s="26" t="s">
        <v>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4">
        <v>11</v>
      </c>
      <c r="P31" s="77">
        <f t="shared" si="0"/>
        <v>0</v>
      </c>
      <c r="Q31" s="78"/>
      <c r="R31" s="78"/>
      <c r="S31" s="78"/>
      <c r="T31" s="78"/>
      <c r="U31" s="78"/>
    </row>
  </sheetData>
  <sheetProtection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9"/>
    <pageSetUpPr fitToPage="1"/>
  </sheetPr>
  <dimension ref="A1:P60"/>
  <sheetViews>
    <sheetView showGridLines="0" topLeftCell="A23" workbookViewId="0">
      <selection activeCell="A36" sqref="A36"/>
    </sheetView>
  </sheetViews>
  <sheetFormatPr defaultRowHeight="12.75" x14ac:dyDescent="0.2"/>
  <cols>
    <col min="1" max="1" width="74.28515625" style="6" bestFit="1" customWidth="1"/>
    <col min="2" max="14" width="3.28515625" style="6" hidden="1" customWidth="1"/>
    <col min="15" max="15" width="6.42578125" style="6" bestFit="1" customWidth="1"/>
    <col min="16" max="16" width="17.7109375" style="6" customWidth="1"/>
    <col min="17" max="16384" width="9.140625" style="6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98" t="s">
        <v>283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</row>
    <row r="18" spans="1:16" hidden="1" x14ac:dyDescent="0.2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</row>
    <row r="19" spans="1:16" ht="30" customHeight="1" x14ac:dyDescent="0.2">
      <c r="A19" s="7" t="s">
        <v>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</v>
      </c>
      <c r="P19" s="46" t="s">
        <v>271</v>
      </c>
    </row>
    <row r="20" spans="1:16" x14ac:dyDescent="0.2">
      <c r="A20" s="7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>
        <v>2</v>
      </c>
      <c r="P20" s="7">
        <v>3</v>
      </c>
    </row>
    <row r="21" spans="1:16" ht="15.75" x14ac:dyDescent="0.2">
      <c r="A21" s="12" t="s">
        <v>191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4">
        <v>1</v>
      </c>
      <c r="P21" s="78"/>
    </row>
    <row r="22" spans="1:16" ht="15.75" x14ac:dyDescent="0.2">
      <c r="A22" s="15" t="s">
        <v>192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>
        <v>2</v>
      </c>
      <c r="P22" s="78"/>
    </row>
    <row r="23" spans="1:16" ht="15.75" x14ac:dyDescent="0.2">
      <c r="A23" s="15" t="s">
        <v>193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>
        <v>3</v>
      </c>
      <c r="P23" s="78"/>
    </row>
    <row r="24" spans="1:16" ht="15.75" x14ac:dyDescent="0.2">
      <c r="A24" s="15" t="s">
        <v>194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4">
        <v>4</v>
      </c>
      <c r="P24" s="78"/>
    </row>
    <row r="25" spans="1:16" ht="25.5" x14ac:dyDescent="0.2">
      <c r="A25" s="15" t="s">
        <v>195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4">
        <v>5</v>
      </c>
      <c r="P25" s="78"/>
    </row>
    <row r="26" spans="1:16" ht="25.5" x14ac:dyDescent="0.2">
      <c r="A26" s="12" t="s">
        <v>196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4">
        <v>6</v>
      </c>
      <c r="P26" s="78"/>
    </row>
    <row r="27" spans="1:16" ht="25.5" x14ac:dyDescent="0.2">
      <c r="A27" s="15" t="s">
        <v>197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4">
        <v>7</v>
      </c>
      <c r="P27" s="78"/>
    </row>
    <row r="28" spans="1:16" ht="15.75" x14ac:dyDescent="0.2">
      <c r="A28" s="12" t="s">
        <v>198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4">
        <v>8</v>
      </c>
      <c r="P28" s="78"/>
    </row>
    <row r="29" spans="1:16" ht="15.75" x14ac:dyDescent="0.2">
      <c r="A29" s="15" t="s">
        <v>199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>
        <v>9</v>
      </c>
      <c r="P29" s="78"/>
    </row>
    <row r="30" spans="1:16" ht="15.75" x14ac:dyDescent="0.2">
      <c r="A30" s="15" t="s">
        <v>200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7">
        <v>10</v>
      </c>
      <c r="P30" s="78"/>
    </row>
    <row r="31" spans="1:16" ht="15.75" x14ac:dyDescent="0.2">
      <c r="A31" s="15" t="s">
        <v>201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7">
        <v>11</v>
      </c>
      <c r="P31" s="78"/>
    </row>
    <row r="32" spans="1:16" ht="15.75" x14ac:dyDescent="0.2">
      <c r="A32" s="15" t="s">
        <v>202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7">
        <v>12</v>
      </c>
      <c r="P32" s="78"/>
    </row>
    <row r="33" spans="1:16" ht="15.75" x14ac:dyDescent="0.2">
      <c r="A33" s="12" t="s">
        <v>203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7">
        <v>13</v>
      </c>
      <c r="P33" s="78"/>
    </row>
    <row r="34" spans="1:16" ht="15.75" x14ac:dyDescent="0.2">
      <c r="A34" s="12" t="s">
        <v>204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7">
        <v>14</v>
      </c>
      <c r="P34" s="78"/>
    </row>
    <row r="35" spans="1:16" ht="15.75" x14ac:dyDescent="0.2">
      <c r="A35" s="12" t="s">
        <v>205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7">
        <v>15</v>
      </c>
      <c r="P35" s="78"/>
    </row>
    <row r="36" spans="1:16" ht="15.75" x14ac:dyDescent="0.2">
      <c r="A36" s="106" t="s">
        <v>382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7">
        <v>16</v>
      </c>
      <c r="P36" s="78"/>
    </row>
    <row r="37" spans="1:16" ht="25.5" x14ac:dyDescent="0.2">
      <c r="A37" s="12" t="s">
        <v>206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7">
        <v>17</v>
      </c>
      <c r="P37" s="78"/>
    </row>
    <row r="38" spans="1:16" ht="38.25" x14ac:dyDescent="0.2">
      <c r="A38" s="12" t="s">
        <v>207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7">
        <v>18</v>
      </c>
      <c r="P38" s="78"/>
    </row>
    <row r="39" spans="1:16" ht="15.75" x14ac:dyDescent="0.2">
      <c r="A39" s="12" t="s">
        <v>208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7">
        <v>19</v>
      </c>
      <c r="P39" s="78"/>
    </row>
    <row r="40" spans="1:16" ht="15.75" x14ac:dyDescent="0.2">
      <c r="A40" s="12" t="s">
        <v>209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7">
        <v>20</v>
      </c>
      <c r="P40" s="78"/>
    </row>
    <row r="41" spans="1:16" ht="25.5" x14ac:dyDescent="0.2">
      <c r="A41" s="12" t="s">
        <v>210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7">
        <v>21</v>
      </c>
      <c r="P41" s="78"/>
    </row>
    <row r="42" spans="1:16" ht="15.75" x14ac:dyDescent="0.2">
      <c r="A42" s="12" t="s">
        <v>211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7">
        <v>22</v>
      </c>
      <c r="P42" s="78"/>
    </row>
    <row r="43" spans="1:16" ht="15.75" x14ac:dyDescent="0.2">
      <c r="A43" s="12" t="s">
        <v>212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7">
        <v>23</v>
      </c>
      <c r="P43" s="78"/>
    </row>
    <row r="44" spans="1:16" ht="15.75" x14ac:dyDescent="0.2">
      <c r="A44" s="12" t="s">
        <v>213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7">
        <v>24</v>
      </c>
      <c r="P44" s="78"/>
    </row>
    <row r="45" spans="1:16" ht="25.5" x14ac:dyDescent="0.2">
      <c r="A45" s="12" t="s">
        <v>214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7">
        <v>25</v>
      </c>
      <c r="P45" s="78"/>
    </row>
    <row r="46" spans="1:16" ht="25.5" x14ac:dyDescent="0.2">
      <c r="A46" s="12" t="s">
        <v>215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7">
        <v>26</v>
      </c>
      <c r="P46" s="78"/>
    </row>
    <row r="47" spans="1:16" ht="15.75" x14ac:dyDescent="0.2">
      <c r="A47" s="12" t="s">
        <v>216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7">
        <v>27</v>
      </c>
      <c r="P47" s="78"/>
    </row>
    <row r="48" spans="1:16" ht="15.75" x14ac:dyDescent="0.2">
      <c r="A48" s="12" t="s">
        <v>217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7">
        <v>28</v>
      </c>
      <c r="P48" s="78"/>
    </row>
    <row r="49" spans="1:16" ht="15.75" x14ac:dyDescent="0.2">
      <c r="A49" s="12" t="s">
        <v>219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7">
        <v>29</v>
      </c>
      <c r="P49" s="78"/>
    </row>
    <row r="50" spans="1:16" ht="15.75" x14ac:dyDescent="0.2">
      <c r="A50" s="12" t="s">
        <v>220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7">
        <v>30</v>
      </c>
      <c r="P50" s="78"/>
    </row>
    <row r="51" spans="1:16" ht="25.5" x14ac:dyDescent="0.2">
      <c r="A51" s="12" t="s">
        <v>218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7">
        <v>31</v>
      </c>
      <c r="P51" s="78"/>
    </row>
    <row r="52" spans="1:16" ht="15.75" x14ac:dyDescent="0.2">
      <c r="A52" s="12" t="s">
        <v>221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7">
        <v>32</v>
      </c>
      <c r="P52" s="78"/>
    </row>
    <row r="53" spans="1:16" ht="15.75" x14ac:dyDescent="0.2">
      <c r="A53" s="12" t="s">
        <v>222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7">
        <v>33</v>
      </c>
      <c r="P53" s="78"/>
    </row>
    <row r="54" spans="1:16" ht="15.75" x14ac:dyDescent="0.2">
      <c r="A54" s="12" t="s">
        <v>223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7">
        <v>34</v>
      </c>
      <c r="P54" s="78"/>
    </row>
    <row r="55" spans="1:16" ht="15.75" x14ac:dyDescent="0.2">
      <c r="A55" s="12" t="s">
        <v>224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7">
        <v>35</v>
      </c>
      <c r="P55" s="78"/>
    </row>
    <row r="56" spans="1:16" ht="15.75" x14ac:dyDescent="0.2">
      <c r="A56" s="12" t="s">
        <v>225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7">
        <v>36</v>
      </c>
      <c r="P56" s="78"/>
    </row>
    <row r="57" spans="1:16" ht="15.75" x14ac:dyDescent="0.2">
      <c r="A57" s="12" t="s">
        <v>226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7">
        <v>37</v>
      </c>
      <c r="P57" s="78"/>
    </row>
    <row r="58" spans="1:16" ht="15.75" x14ac:dyDescent="0.2">
      <c r="A58" s="12" t="s">
        <v>227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7">
        <v>38</v>
      </c>
      <c r="P58" s="78"/>
    </row>
    <row r="59" spans="1:16" ht="15.75" x14ac:dyDescent="0.2">
      <c r="A59" s="12" t="s">
        <v>228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7">
        <v>39</v>
      </c>
      <c r="P59" s="78"/>
    </row>
    <row r="60" spans="1:16" ht="15.75" x14ac:dyDescent="0.2">
      <c r="A60" s="18" t="s">
        <v>229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9">
        <v>40</v>
      </c>
      <c r="P60" s="78"/>
    </row>
  </sheetData>
  <sheetProtection selectLockedCells="1"/>
  <mergeCells count="2">
    <mergeCell ref="A17:P17"/>
    <mergeCell ref="A18:P18"/>
  </mergeCells>
  <phoneticPr fontId="1" type="noConversion"/>
  <dataValidations count="1">
    <dataValidation showDropDown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/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9"/>
    <pageSetUpPr fitToPage="1"/>
  </sheetPr>
  <dimension ref="A1:S36"/>
  <sheetViews>
    <sheetView showGridLines="0" topLeftCell="A15" zoomScale="90" zoomScaleNormal="90" workbookViewId="0">
      <selection activeCell="T21" sqref="T21"/>
    </sheetView>
  </sheetViews>
  <sheetFormatPr defaultRowHeight="12.75" x14ac:dyDescent="0.2"/>
  <cols>
    <col min="1" max="1" width="70.42578125" style="6" bestFit="1" customWidth="1"/>
    <col min="2" max="14" width="4.28515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95" t="s">
        <v>294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spans="1:18" ht="39.950000000000003" customHeight="1" x14ac:dyDescent="0.2">
      <c r="A16" s="198" t="s">
        <v>63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9" x14ac:dyDescent="0.2">
      <c r="A17" s="196" t="s">
        <v>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9" ht="30" customHeight="1" x14ac:dyDescent="0.2">
      <c r="A18" s="182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2" t="s">
        <v>1</v>
      </c>
      <c r="P18" s="182" t="s">
        <v>52</v>
      </c>
      <c r="Q18" s="182" t="s">
        <v>161</v>
      </c>
      <c r="R18" s="182"/>
      <c r="S18" s="8"/>
    </row>
    <row r="19" spans="1:19" ht="87" customHeight="1" x14ac:dyDescent="0.2">
      <c r="A19" s="18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2"/>
      <c r="P19" s="182"/>
      <c r="Q19" s="7" t="s">
        <v>53</v>
      </c>
      <c r="R19" s="7" t="s">
        <v>230</v>
      </c>
      <c r="S19" s="8"/>
    </row>
    <row r="20" spans="1:19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  <c r="R20" s="9">
        <v>5</v>
      </c>
      <c r="S20" s="8"/>
    </row>
    <row r="21" spans="1:19" ht="15.75" x14ac:dyDescent="0.2">
      <c r="A21" s="12" t="s">
        <v>54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4">
        <v>1</v>
      </c>
      <c r="P21" s="78"/>
      <c r="Q21" s="78"/>
      <c r="R21" s="78"/>
      <c r="S21" s="8"/>
    </row>
    <row r="22" spans="1:19" ht="25.5" x14ac:dyDescent="0.2">
      <c r="A22" s="15" t="s">
        <v>64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4">
        <v>2</v>
      </c>
      <c r="P22" s="78"/>
      <c r="Q22" s="78"/>
      <c r="R22" s="78"/>
      <c r="S22" s="8"/>
    </row>
    <row r="23" spans="1:19" ht="15.75" x14ac:dyDescent="0.2">
      <c r="A23" s="15" t="s">
        <v>65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4">
        <v>3</v>
      </c>
      <c r="P23" s="78"/>
      <c r="Q23" s="78"/>
      <c r="R23" s="78"/>
      <c r="S23" s="8"/>
    </row>
    <row r="24" spans="1:19" ht="15.75" x14ac:dyDescent="0.2">
      <c r="A24" s="15" t="s">
        <v>55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4">
        <v>4</v>
      </c>
      <c r="P24" s="78"/>
      <c r="Q24" s="78"/>
      <c r="R24" s="78"/>
      <c r="S24" s="8"/>
    </row>
    <row r="25" spans="1:19" ht="15.75" x14ac:dyDescent="0.2">
      <c r="A25" s="15" t="s">
        <v>56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4">
        <v>5</v>
      </c>
      <c r="P25" s="78"/>
      <c r="Q25" s="78"/>
      <c r="R25" s="78"/>
      <c r="S25" s="8"/>
    </row>
    <row r="26" spans="1:19" ht="15.75" x14ac:dyDescent="0.2">
      <c r="A26" s="15" t="s">
        <v>66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4">
        <v>6</v>
      </c>
      <c r="P26" s="78"/>
      <c r="Q26" s="78"/>
      <c r="R26" s="78"/>
      <c r="S26" s="8"/>
    </row>
    <row r="27" spans="1:19" ht="15.75" x14ac:dyDescent="0.2">
      <c r="A27" s="15" t="s">
        <v>57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4">
        <v>7</v>
      </c>
      <c r="P27" s="78"/>
      <c r="Q27" s="78"/>
      <c r="R27" s="78"/>
      <c r="S27" s="8"/>
    </row>
    <row r="28" spans="1:19" ht="15.75" x14ac:dyDescent="0.2">
      <c r="A28" s="12" t="s">
        <v>58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4">
        <v>8</v>
      </c>
      <c r="P28" s="78"/>
      <c r="Q28" s="75"/>
      <c r="R28" s="75"/>
      <c r="S28" s="8"/>
    </row>
    <row r="29" spans="1:19" ht="15.75" x14ac:dyDescent="0.2">
      <c r="A29" s="12" t="s">
        <v>67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4">
        <v>9</v>
      </c>
      <c r="P29" s="78"/>
      <c r="Q29" s="75"/>
      <c r="R29" s="75"/>
      <c r="S29" s="8"/>
    </row>
    <row r="30" spans="1:19" ht="15.75" x14ac:dyDescent="0.2">
      <c r="A30" s="12" t="s">
        <v>59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4">
        <v>10</v>
      </c>
      <c r="P30" s="78"/>
      <c r="Q30" s="75"/>
      <c r="R30" s="75"/>
      <c r="S30" s="8"/>
    </row>
    <row r="31" spans="1:19" ht="15.75" x14ac:dyDescent="0.2">
      <c r="A31" s="12" t="s">
        <v>60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14">
        <v>11</v>
      </c>
      <c r="P31" s="78"/>
      <c r="Q31" s="75"/>
      <c r="R31" s="75"/>
      <c r="S31" s="8"/>
    </row>
    <row r="32" spans="1:19" ht="15.75" x14ac:dyDescent="0.2">
      <c r="A32" s="12" t="s">
        <v>61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14">
        <v>12</v>
      </c>
      <c r="P32" s="78"/>
      <c r="Q32" s="75"/>
      <c r="R32" s="75"/>
      <c r="S32" s="8"/>
    </row>
    <row r="33" spans="1:19" ht="15.75" x14ac:dyDescent="0.2">
      <c r="A33" s="12" t="s">
        <v>62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14">
        <v>13</v>
      </c>
      <c r="P33" s="78"/>
      <c r="Q33" s="75"/>
      <c r="R33" s="75"/>
      <c r="S33" s="8"/>
    </row>
    <row r="34" spans="1:19" s="48" customFormat="1" ht="25.5" x14ac:dyDescent="0.2">
      <c r="A34" s="49" t="s">
        <v>80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14">
        <v>14</v>
      </c>
      <c r="P34" s="78"/>
      <c r="Q34" s="75"/>
      <c r="R34" s="75"/>
      <c r="S34" s="8"/>
    </row>
    <row r="35" spans="1:19" ht="15.75" x14ac:dyDescent="0.2">
      <c r="A35" s="12" t="s">
        <v>300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14">
        <v>15</v>
      </c>
      <c r="P35" s="78"/>
      <c r="Q35" s="75"/>
      <c r="R35" s="75"/>
      <c r="S35" s="8"/>
    </row>
    <row r="36" spans="1:19" ht="25.5" x14ac:dyDescent="0.25">
      <c r="A36" s="106" t="s">
        <v>383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14">
        <v>16</v>
      </c>
      <c r="P36" s="3"/>
    </row>
  </sheetData>
  <sheetProtection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Q32"/>
  <sheetViews>
    <sheetView showGridLines="0" topLeftCell="A16" workbookViewId="0">
      <selection activeCell="W49" sqref="W49"/>
    </sheetView>
  </sheetViews>
  <sheetFormatPr defaultRowHeight="12.75" x14ac:dyDescent="0.2"/>
  <cols>
    <col min="1" max="1" width="64.5703125" style="6" bestFit="1" customWidth="1"/>
    <col min="2" max="14" width="2.28515625" style="6" hidden="1" customWidth="1"/>
    <col min="15" max="15" width="6.42578125" style="6" bestFit="1" customWidth="1"/>
    <col min="16" max="17" width="18.7109375" style="6" customWidth="1"/>
    <col min="18" max="16384" width="9.140625" style="6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98" t="s">
        <v>77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</row>
    <row r="17" spans="1:17" hidden="1" x14ac:dyDescent="0.2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</row>
    <row r="18" spans="1:17" ht="20.100000000000001" customHeight="1" x14ac:dyDescent="0.2">
      <c r="A18" s="189" t="s">
        <v>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9" t="s">
        <v>1</v>
      </c>
      <c r="P18" s="182" t="s">
        <v>272</v>
      </c>
      <c r="Q18" s="182" t="s">
        <v>73</v>
      </c>
    </row>
    <row r="19" spans="1:17" ht="39.75" customHeight="1" x14ac:dyDescent="0.2">
      <c r="A19" s="19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90"/>
      <c r="P19" s="182"/>
      <c r="Q19" s="182"/>
    </row>
    <row r="20" spans="1:17" x14ac:dyDescent="0.2">
      <c r="A20" s="9">
        <v>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2</v>
      </c>
      <c r="P20" s="9">
        <v>3</v>
      </c>
      <c r="Q20" s="9">
        <v>4</v>
      </c>
    </row>
    <row r="21" spans="1:17" ht="15.75" x14ac:dyDescent="0.2">
      <c r="A21" s="12" t="s">
        <v>68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v>1</v>
      </c>
      <c r="P21" s="78"/>
      <c r="Q21" s="78"/>
    </row>
    <row r="22" spans="1:17" ht="15.75" x14ac:dyDescent="0.2">
      <c r="A22" s="12" t="s">
        <v>69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v>2</v>
      </c>
      <c r="P22" s="78"/>
      <c r="Q22" s="78"/>
    </row>
    <row r="23" spans="1:17" ht="15.75" x14ac:dyDescent="0.2">
      <c r="A23" s="12" t="s">
        <v>70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4">
        <v>3</v>
      </c>
      <c r="P23" s="78"/>
      <c r="Q23" s="78"/>
    </row>
    <row r="24" spans="1:17" ht="15.75" x14ac:dyDescent="0.2">
      <c r="A24" s="12" t="s">
        <v>81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4">
        <v>4</v>
      </c>
      <c r="P24" s="78"/>
      <c r="Q24" s="78"/>
    </row>
    <row r="25" spans="1:17" ht="15.75" x14ac:dyDescent="0.2">
      <c r="A25" s="12" t="s">
        <v>82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4">
        <v>5</v>
      </c>
      <c r="P25" s="78"/>
      <c r="Q25" s="78"/>
    </row>
    <row r="26" spans="1:17" ht="15.75" x14ac:dyDescent="0.2">
      <c r="A26" s="12" t="s">
        <v>71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4">
        <v>6</v>
      </c>
      <c r="P26" s="78"/>
      <c r="Q26" s="78"/>
    </row>
    <row r="27" spans="1:17" ht="15.75" x14ac:dyDescent="0.2">
      <c r="A27" s="12" t="s">
        <v>72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4">
        <v>7</v>
      </c>
      <c r="P27" s="78"/>
      <c r="Q27" s="78"/>
    </row>
    <row r="28" spans="1:17" ht="15.75" x14ac:dyDescent="0.2">
      <c r="A28" s="12" t="s">
        <v>83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4">
        <v>8</v>
      </c>
      <c r="P28" s="78"/>
      <c r="Q28" s="78"/>
    </row>
    <row r="29" spans="1:17" ht="38.25" x14ac:dyDescent="0.2">
      <c r="A29" s="12" t="s">
        <v>74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>
        <v>9</v>
      </c>
      <c r="P29" s="78"/>
      <c r="Q29" s="76"/>
    </row>
    <row r="30" spans="1:17" ht="15.75" x14ac:dyDescent="0.2">
      <c r="A30" s="12" t="s">
        <v>75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78"/>
      <c r="Q30" s="78"/>
    </row>
    <row r="31" spans="1:17" ht="15.75" x14ac:dyDescent="0.2">
      <c r="A31" s="12" t="s">
        <v>76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78"/>
      <c r="Q31" s="85"/>
    </row>
    <row r="32" spans="1:17" ht="15.75" x14ac:dyDescent="0.2">
      <c r="A32" s="12" t="s">
        <v>301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78"/>
      <c r="Q32" s="78"/>
    </row>
  </sheetData>
  <sheetProtection selectLockedCells="1"/>
  <mergeCells count="6">
    <mergeCell ref="A18:A19"/>
    <mergeCell ref="O18:O19"/>
    <mergeCell ref="A16:Q16"/>
    <mergeCell ref="A17:Q17"/>
    <mergeCell ref="P18:P19"/>
    <mergeCell ref="Q18:Q19"/>
  </mergeCells>
  <phoneticPr fontId="1" type="noConversion"/>
  <dataValidations count="1">
    <dataValidation allowBlank="1" sqref="P21:Q32"/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41</vt:i4>
      </vt:variant>
    </vt:vector>
  </HeadingPairs>
  <TitlesOfParts>
    <vt:vector size="64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'Титульный лист'!P_1</vt:lpstr>
      <vt:lpstr>'Титульный лист'!P_2</vt:lpstr>
      <vt:lpstr>'Титульный лист'!P_3</vt:lpstr>
      <vt:lpstr>'Титульный лист'!P_4</vt:lpstr>
      <vt:lpstr>'Титульный лист'!P_5</vt:lpstr>
      <vt:lpstr>'Титульный лист'!P_6</vt:lpstr>
      <vt:lpstr>'Титульный лист'!P_7</vt:lpstr>
      <vt:lpstr>'Раздел 1.1'!razdel_01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'Титульный лист'!year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Бородина Наталья Викторовна</dc:creator>
  <cp:lastModifiedBy>Марина Ю. Спичак</cp:lastModifiedBy>
  <cp:lastPrinted>2020-03-25T10:40:03Z</cp:lastPrinted>
  <dcterms:created xsi:type="dcterms:W3CDTF">2015-09-16T13:44:33Z</dcterms:created>
  <dcterms:modified xsi:type="dcterms:W3CDTF">2025-03-31T10:28:07Z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